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zetargi\Przetargi - dostawa\Przetarg na energię - gaz\2025-2028 Gaz\Procedura 2\Na stronę\"/>
    </mc:Choice>
  </mc:AlternateContent>
  <xr:revisionPtr revIDLastSave="0" documentId="8_{4897E15B-61DF-48C1-8BDB-955A576E20E1}" xr6:coauthVersionLast="47" xr6:coauthVersionMax="47" xr10:uidLastSave="{00000000-0000-0000-0000-000000000000}"/>
  <bookViews>
    <workbookView xWindow="5580" yWindow="435" windowWidth="15330" windowHeight="10890" xr2:uid="{00000000-000D-0000-FFFF-FFFF00000000}"/>
  </bookViews>
  <sheets>
    <sheet name="wykaz PPG" sheetId="3" r:id="rId1"/>
  </sheets>
  <definedNames>
    <definedName name="_xlnm._FilterDatabase">#REF!</definedName>
  </definedNames>
  <calcPr calcId="191029"/>
</workbook>
</file>

<file path=xl/calcChain.xml><?xml version="1.0" encoding="utf-8"?>
<calcChain xmlns="http://schemas.openxmlformats.org/spreadsheetml/2006/main">
  <c r="BN4" i="3" l="1"/>
  <c r="BO4" i="3"/>
  <c r="BM4" i="3"/>
  <c r="BM7" i="3"/>
  <c r="BN7" i="3"/>
  <c r="BO7" i="3"/>
  <c r="BM8" i="3"/>
  <c r="BN8" i="3"/>
  <c r="BO8" i="3"/>
  <c r="BM9" i="3"/>
  <c r="BN9" i="3"/>
  <c r="BO9" i="3"/>
  <c r="BM10" i="3"/>
  <c r="BN10" i="3"/>
  <c r="BO10" i="3"/>
  <c r="BN6" i="3"/>
  <c r="BO6" i="3"/>
  <c r="BM6" i="3"/>
  <c r="S4" i="3"/>
  <c r="Q4" i="3" s="1"/>
  <c r="Y4" i="3"/>
  <c r="Q6" i="3"/>
  <c r="BM12" i="3" l="1"/>
  <c r="BO12" i="3"/>
  <c r="BN12" i="3"/>
  <c r="AK4" i="3"/>
  <c r="AK11" i="3" l="1"/>
  <c r="Y11" i="3"/>
  <c r="Q9" i="3" l="1"/>
  <c r="Q10" i="3"/>
  <c r="Q7" i="3"/>
  <c r="Q8" i="3"/>
  <c r="Q11" i="3" l="1"/>
</calcChain>
</file>

<file path=xl/sharedStrings.xml><?xml version="1.0" encoding="utf-8"?>
<sst xmlns="http://schemas.openxmlformats.org/spreadsheetml/2006/main" count="109" uniqueCount="69">
  <si>
    <t>Lp.</t>
  </si>
  <si>
    <t>NIP</t>
  </si>
  <si>
    <t>REGON</t>
  </si>
  <si>
    <t>Nr gazomierza
(nr PPG)</t>
  </si>
  <si>
    <t>Moc
umowna
[kWh]</t>
  </si>
  <si>
    <t>Grupa taryfowa
OSD</t>
  </si>
  <si>
    <t>Grupa taryfowa OSD dystrybutor</t>
  </si>
  <si>
    <t>Akcyza</t>
  </si>
  <si>
    <t>Rodzaj umowy (terminowa/ bezterminowa)</t>
  </si>
  <si>
    <t>jm.</t>
  </si>
  <si>
    <t>BW-4</t>
  </si>
  <si>
    <t>W-4_WR</t>
  </si>
  <si>
    <t>kWh</t>
  </si>
  <si>
    <t>BW-1.12T</t>
  </si>
  <si>
    <t>W-1.1_WR</t>
  </si>
  <si>
    <t>BW-5</t>
  </si>
  <si>
    <t>W-5.1_WR</t>
  </si>
  <si>
    <t>BW-3.6</t>
  </si>
  <si>
    <t>W-3.6_WR</t>
  </si>
  <si>
    <t>8018590365500039559055</t>
  </si>
  <si>
    <t>8018590365500039558867</t>
  </si>
  <si>
    <t>8018590365500029232401</t>
  </si>
  <si>
    <t>8018590365500038878430</t>
  </si>
  <si>
    <t>8018590365500033856143</t>
  </si>
  <si>
    <t>8018590365500033856921</t>
  </si>
  <si>
    <t>Wojewódzki Szpital Psychiatryczny                                  ul. Szpitalna 9                                                                         59-500 Złotoryja</t>
  </si>
  <si>
    <t>Nabywca / Płatnik</t>
  </si>
  <si>
    <t>Adres Punktu Poboru Gazu</t>
  </si>
  <si>
    <t>001016173</t>
  </si>
  <si>
    <t>Zwolniony na podstawie art. 31b ust. 2 pkt 8) Ustawy o podatku akcyzowym</t>
  </si>
  <si>
    <t>Nr zawartej umowy</t>
  </si>
  <si>
    <t>Dystrybucja gazu</t>
  </si>
  <si>
    <t>Sprzedaż gazu</t>
  </si>
  <si>
    <t>Rezerwowa - bezterminowa</t>
  </si>
  <si>
    <t>Numer klienta</t>
  </si>
  <si>
    <t>ul.Szpitalna 9                                             59-500 Złotoryja    Kuchnia</t>
  </si>
  <si>
    <t>ul. Górna 2                                                 59-500 Złotoryja     Oddział dzienny CZP</t>
  </si>
  <si>
    <t>010/2025/942/UPU</t>
  </si>
  <si>
    <t>010/2025/941/UPU</t>
  </si>
  <si>
    <t>010/2025/943/UPU</t>
  </si>
  <si>
    <t>ul.Szpitalna 9                                             59-500 Złotoryja                Bud. Główny</t>
  </si>
  <si>
    <t>ul.Szpitalna 16                                                           59-500 Złotoryja                   Bud. 16-18 Zarząd</t>
  </si>
  <si>
    <t>ul.Chojnowska 81                               59-220 Legnica                      Bud. D+E - Odwykowy</t>
  </si>
  <si>
    <t>ul.Chojnowska 81                              59-220 Legnica                       Bud. C - Rehabilitacyjny</t>
  </si>
  <si>
    <t>010/2025/945/UPU</t>
  </si>
  <si>
    <t>010/2025/944/UPU</t>
  </si>
  <si>
    <t>010/2023/30489/UG</t>
  </si>
  <si>
    <r>
      <t xml:space="preserve">Podmiot: </t>
    </r>
    <r>
      <rPr>
        <b/>
        <sz val="10"/>
        <rFont val="Calibri"/>
        <family val="2"/>
        <charset val="238"/>
      </rPr>
      <t>PGNiG</t>
    </r>
    <r>
      <rPr>
        <sz val="10"/>
        <rFont val="Calibri"/>
        <family val="2"/>
        <charset val="238"/>
      </rPr>
      <t xml:space="preserve">
Od: 07.12.2023
na czas nieoznaczony</t>
    </r>
  </si>
  <si>
    <r>
      <t xml:space="preserve">Podmiot: </t>
    </r>
    <r>
      <rPr>
        <b/>
        <sz val="10"/>
        <rFont val="Calibri"/>
        <family val="2"/>
        <charset val="238"/>
      </rPr>
      <t>PGNiG</t>
    </r>
    <r>
      <rPr>
        <sz val="10"/>
        <rFont val="Calibri"/>
        <family val="2"/>
        <charset val="238"/>
      </rPr>
      <t xml:space="preserve">
Od: 24.01.2025
na czas nieoznaczony</t>
    </r>
  </si>
  <si>
    <t>Kompleksowa - bezterminowa</t>
  </si>
  <si>
    <t>VAT</t>
  </si>
  <si>
    <t>Brutto</t>
  </si>
  <si>
    <t>Netto</t>
  </si>
  <si>
    <t>Prognozowane zużycie</t>
  </si>
  <si>
    <t xml:space="preserve">2026r. </t>
  </si>
  <si>
    <t>2027r.</t>
  </si>
  <si>
    <t>Opłata abonamentowa</t>
  </si>
  <si>
    <t xml:space="preserve"> od 01.07.2025 do 31.12.2027</t>
  </si>
  <si>
    <t>Opłata dystrybucyjna stała</t>
  </si>
  <si>
    <t>Opłata dystrybucyjna zmiernna</t>
  </si>
  <si>
    <t>Ceny jednostkowe</t>
  </si>
  <si>
    <t>Łączna wartość zamówienia</t>
  </si>
  <si>
    <t>Łączna wartość</t>
  </si>
  <si>
    <t>Łączna ilość kWh do wyliczeń</t>
  </si>
  <si>
    <t>W-3.12T</t>
  </si>
  <si>
    <t>Cena za paliwo gazowe</t>
  </si>
  <si>
    <t>Moc x liczba godzin - dla grup taryfowych W5</t>
  </si>
  <si>
    <t>Ilość miesięcy - dla grup taryfowych W1 - W4</t>
  </si>
  <si>
    <t>2025r.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</si>
</sst>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_-* #,##0.00\ _z_ł_-;\-* #,##0.00\ _z_ł_-;_-* &quot;-&quot;??\ _z_ł_-;_-@_-"/>
    <numFmt numFmtId="165" formatCode="&quot; &quot;#,##0.00&quot; &quot;[$zł-415]&quot; &quot;;&quot;-&quot;#,##0.00&quot; &quot;[$zł-415]&quot; &quot;;&quot; -&quot;00&quot; &quot;[$zł-415]&quot; &quot;;&quot; &quot;@&quot; &quot;"/>
  </numFmts>
  <fonts count="37" x14ac:knownFonts="1">
    <font>
      <sz val="11"/>
      <color indexed="8"/>
      <name val="Calibri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 CE"/>
      <charset val="238"/>
    </font>
    <font>
      <u/>
      <sz val="11"/>
      <color theme="10"/>
      <name val="Calibri"/>
      <family val="2"/>
      <charset val="238"/>
      <scheme val="minor"/>
    </font>
    <font>
      <u/>
      <sz val="10"/>
      <color theme="10"/>
      <name val="Arial CE"/>
      <charset val="238"/>
    </font>
    <font>
      <sz val="11"/>
      <color indexed="8"/>
      <name val="Calibri"/>
      <family val="2"/>
      <charset val="238"/>
    </font>
    <font>
      <sz val="11"/>
      <color rgb="FF000000"/>
      <name val="Calibri"/>
      <family val="2"/>
      <charset val="238"/>
    </font>
    <font>
      <u/>
      <sz val="11"/>
      <color rgb="FF0563C1"/>
      <name val="Calibri"/>
      <family val="2"/>
      <charset val="238"/>
    </font>
    <font>
      <sz val="10"/>
      <color rgb="FF000000"/>
      <name val="Calibri"/>
      <family val="2"/>
      <charset val="238"/>
    </font>
    <font>
      <sz val="1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alibri"/>
      <charset val="238"/>
    </font>
    <font>
      <sz val="8"/>
      <name val="Calibri"/>
      <family val="2"/>
      <charset val="238"/>
    </font>
    <font>
      <b/>
      <sz val="10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ACD193"/>
        <bgColor indexed="64"/>
      </patternFill>
    </fill>
    <fill>
      <patternFill patternType="solid">
        <fgColor rgb="FF83BC5C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75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21" fillId="0" borderId="0" applyNumberFormat="0" applyFill="0" applyBorder="0" applyAlignment="0" applyProtection="0"/>
    <xf numFmtId="0" fontId="20" fillId="0" borderId="0"/>
    <xf numFmtId="0" fontId="22" fillId="0" borderId="0" applyNumberFormat="0" applyFill="0" applyBorder="0" applyAlignment="0" applyProtection="0"/>
    <xf numFmtId="164" fontId="20" fillId="0" borderId="0" applyFont="0" applyFill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3" fillId="0" borderId="0" applyFont="0" applyFill="0" applyBorder="0" applyAlignment="0" applyProtection="0"/>
    <xf numFmtId="0" fontId="24" fillId="0" borderId="0"/>
    <xf numFmtId="165" fontId="24" fillId="0" borderId="0" applyFont="0" applyFill="0" applyBorder="0" applyAlignment="0" applyProtection="0"/>
    <xf numFmtId="0" fontId="25" fillId="0" borderId="0" applyBorder="0" applyProtection="0"/>
    <xf numFmtId="0" fontId="31" fillId="0" borderId="0"/>
    <xf numFmtId="43" fontId="23" fillId="0" borderId="0" applyFont="0" applyFill="0" applyBorder="0" applyAlignment="0" applyProtection="0"/>
    <xf numFmtId="0" fontId="1" fillId="0" borderId="0"/>
    <xf numFmtId="44" fontId="32" fillId="0" borderId="0" applyFont="0" applyFill="0" applyBorder="0" applyAlignment="0" applyProtection="0"/>
  </cellStyleXfs>
  <cellXfs count="164">
    <xf numFmtId="0" fontId="0" fillId="0" borderId="0" xfId="0"/>
    <xf numFmtId="0" fontId="29" fillId="0" borderId="0" xfId="0" applyFont="1"/>
    <xf numFmtId="0" fontId="29" fillId="0" borderId="10" xfId="0" applyFont="1" applyBorder="1"/>
    <xf numFmtId="0" fontId="29" fillId="0" borderId="0" xfId="0" applyFont="1" applyAlignment="1">
      <alignment horizontal="center" vertical="center"/>
    </xf>
    <xf numFmtId="1" fontId="29" fillId="0" borderId="0" xfId="0" applyNumberFormat="1" applyFont="1"/>
    <xf numFmtId="0" fontId="29" fillId="0" borderId="0" xfId="0" applyFont="1" applyAlignment="1">
      <alignment horizontal="center"/>
    </xf>
    <xf numFmtId="0" fontId="28" fillId="33" borderId="10" xfId="0" applyFont="1" applyFill="1" applyBorder="1" applyAlignment="1">
      <alignment horizontal="center" vertical="center" wrapText="1"/>
    </xf>
    <xf numFmtId="0" fontId="29" fillId="34" borderId="10" xfId="0" applyFont="1" applyFill="1" applyBorder="1" applyAlignment="1">
      <alignment horizontal="center" vertical="center"/>
    </xf>
    <xf numFmtId="0" fontId="27" fillId="34" borderId="10" xfId="0" applyFont="1" applyFill="1" applyBorder="1" applyAlignment="1">
      <alignment vertical="center" wrapText="1"/>
    </xf>
    <xf numFmtId="0" fontId="26" fillId="34" borderId="10" xfId="0" applyFont="1" applyFill="1" applyBorder="1" applyAlignment="1">
      <alignment vertical="center" wrapText="1"/>
    </xf>
    <xf numFmtId="0" fontId="27" fillId="34" borderId="10" xfId="0" applyFont="1" applyFill="1" applyBorder="1" applyAlignment="1">
      <alignment horizontal="center" vertical="center" wrapText="1"/>
    </xf>
    <xf numFmtId="49" fontId="27" fillId="34" borderId="10" xfId="0" applyNumberFormat="1" applyFont="1" applyFill="1" applyBorder="1" applyAlignment="1">
      <alignment horizontal="center" vertical="center" wrapText="1"/>
    </xf>
    <xf numFmtId="0" fontId="26" fillId="34" borderId="10" xfId="0" applyFont="1" applyFill="1" applyBorder="1" applyAlignment="1">
      <alignment horizontal="center" vertical="center" wrapText="1"/>
    </xf>
    <xf numFmtId="49" fontId="26" fillId="34" borderId="10" xfId="0" applyNumberFormat="1" applyFont="1" applyFill="1" applyBorder="1" applyAlignment="1">
      <alignment horizontal="center" vertical="center" wrapText="1"/>
    </xf>
    <xf numFmtId="0" fontId="26" fillId="34" borderId="10" xfId="0" applyFont="1" applyFill="1" applyBorder="1" applyAlignment="1">
      <alignment horizontal="center" vertical="center"/>
    </xf>
    <xf numFmtId="1" fontId="26" fillId="34" borderId="10" xfId="0" applyNumberFormat="1" applyFont="1" applyFill="1" applyBorder="1" applyAlignment="1">
      <alignment horizontal="center" vertical="center"/>
    </xf>
    <xf numFmtId="3" fontId="29" fillId="34" borderId="10" xfId="0" applyNumberFormat="1" applyFont="1" applyFill="1" applyBorder="1" applyAlignment="1">
      <alignment horizontal="center" vertical="center"/>
    </xf>
    <xf numFmtId="0" fontId="34" fillId="33" borderId="10" xfId="0" applyFont="1" applyFill="1" applyBorder="1" applyAlignment="1">
      <alignment horizontal="center" vertical="center"/>
    </xf>
    <xf numFmtId="0" fontId="34" fillId="35" borderId="10" xfId="0" applyFont="1" applyFill="1" applyBorder="1" applyAlignment="1">
      <alignment horizontal="center" vertical="center"/>
    </xf>
    <xf numFmtId="44" fontId="29" fillId="34" borderId="10" xfId="74" applyFont="1" applyFill="1" applyBorder="1"/>
    <xf numFmtId="44" fontId="29" fillId="35" borderId="10" xfId="74" applyFont="1" applyFill="1" applyBorder="1"/>
    <xf numFmtId="0" fontId="34" fillId="33" borderId="12" xfId="0" applyFont="1" applyFill="1" applyBorder="1" applyAlignment="1">
      <alignment horizontal="center" vertical="center"/>
    </xf>
    <xf numFmtId="0" fontId="34" fillId="33" borderId="13" xfId="0" applyFont="1" applyFill="1" applyBorder="1" applyAlignment="1">
      <alignment horizontal="center" vertical="center" wrapText="1"/>
    </xf>
    <xf numFmtId="44" fontId="29" fillId="34" borderId="13" xfId="74" applyFont="1" applyFill="1" applyBorder="1"/>
    <xf numFmtId="0" fontId="34" fillId="33" borderId="19" xfId="0" applyFont="1" applyFill="1" applyBorder="1" applyAlignment="1">
      <alignment horizontal="center" vertical="center"/>
    </xf>
    <xf numFmtId="44" fontId="29" fillId="34" borderId="18" xfId="74" applyFont="1" applyFill="1" applyBorder="1"/>
    <xf numFmtId="44" fontId="29" fillId="34" borderId="19" xfId="74" applyFont="1" applyFill="1" applyBorder="1"/>
    <xf numFmtId="44" fontId="29" fillId="34" borderId="20" xfId="74" applyFont="1" applyFill="1" applyBorder="1"/>
    <xf numFmtId="44" fontId="29" fillId="34" borderId="21" xfId="74" applyFont="1" applyFill="1" applyBorder="1"/>
    <xf numFmtId="44" fontId="29" fillId="34" borderId="22" xfId="74" applyFont="1" applyFill="1" applyBorder="1"/>
    <xf numFmtId="44" fontId="29" fillId="34" borderId="12" xfId="74" applyFont="1" applyFill="1" applyBorder="1"/>
    <xf numFmtId="44" fontId="29" fillId="34" borderId="27" xfId="74" applyFont="1" applyFill="1" applyBorder="1"/>
    <xf numFmtId="0" fontId="34" fillId="35" borderId="18" xfId="0" applyFont="1" applyFill="1" applyBorder="1" applyAlignment="1">
      <alignment horizontal="center" vertical="center" wrapText="1"/>
    </xf>
    <xf numFmtId="0" fontId="34" fillId="35" borderId="19" xfId="0" applyFont="1" applyFill="1" applyBorder="1" applyAlignment="1">
      <alignment horizontal="center" vertical="center"/>
    </xf>
    <xf numFmtId="44" fontId="29" fillId="35" borderId="18" xfId="74" applyFont="1" applyFill="1" applyBorder="1"/>
    <xf numFmtId="44" fontId="29" fillId="35" borderId="19" xfId="74" applyFont="1" applyFill="1" applyBorder="1"/>
    <xf numFmtId="44" fontId="29" fillId="34" borderId="32" xfId="74" applyFont="1" applyFill="1" applyBorder="1"/>
    <xf numFmtId="0" fontId="28" fillId="33" borderId="18" xfId="0" applyFont="1" applyFill="1" applyBorder="1" applyAlignment="1">
      <alignment horizontal="center" vertical="center" wrapText="1"/>
    </xf>
    <xf numFmtId="3" fontId="26" fillId="34" borderId="18" xfId="67" applyNumberFormat="1" applyFont="1" applyFill="1" applyBorder="1" applyAlignment="1">
      <alignment horizontal="center" vertical="center"/>
    </xf>
    <xf numFmtId="3" fontId="29" fillId="34" borderId="12" xfId="0" applyNumberFormat="1" applyFont="1" applyFill="1" applyBorder="1" applyAlignment="1">
      <alignment horizontal="center" vertical="center"/>
    </xf>
    <xf numFmtId="3" fontId="29" fillId="0" borderId="0" xfId="0" applyNumberFormat="1" applyFont="1"/>
    <xf numFmtId="3" fontId="26" fillId="34" borderId="20" xfId="67" applyNumberFormat="1" applyFont="1" applyFill="1" applyBorder="1" applyAlignment="1">
      <alignment horizontal="center" vertical="center"/>
    </xf>
    <xf numFmtId="1" fontId="26" fillId="34" borderId="21" xfId="0" applyNumberFormat="1" applyFont="1" applyFill="1" applyBorder="1" applyAlignment="1">
      <alignment horizontal="center" vertical="center"/>
    </xf>
    <xf numFmtId="3" fontId="29" fillId="33" borderId="47" xfId="67" applyNumberFormat="1" applyFont="1" applyFill="1" applyBorder="1" applyAlignment="1">
      <alignment horizontal="center" vertical="center"/>
    </xf>
    <xf numFmtId="1" fontId="26" fillId="33" borderId="48" xfId="0" applyNumberFormat="1" applyFont="1" applyFill="1" applyBorder="1" applyAlignment="1">
      <alignment horizontal="center" vertical="center"/>
    </xf>
    <xf numFmtId="3" fontId="29" fillId="34" borderId="21" xfId="0" applyNumberFormat="1" applyFont="1" applyFill="1" applyBorder="1" applyAlignment="1">
      <alignment horizontal="center" vertical="center"/>
    </xf>
    <xf numFmtId="0" fontId="29" fillId="33" borderId="42" xfId="0" applyFont="1" applyFill="1" applyBorder="1"/>
    <xf numFmtId="0" fontId="29" fillId="34" borderId="18" xfId="0" applyFont="1" applyFill="1" applyBorder="1" applyAlignment="1">
      <alignment horizontal="center" vertical="center"/>
    </xf>
    <xf numFmtId="0" fontId="27" fillId="34" borderId="19" xfId="0" applyFont="1" applyFill="1" applyBorder="1" applyAlignment="1">
      <alignment horizontal="center" vertical="center" wrapText="1"/>
    </xf>
    <xf numFmtId="0" fontId="29" fillId="34" borderId="20" xfId="0" applyFont="1" applyFill="1" applyBorder="1" applyAlignment="1">
      <alignment horizontal="center" vertical="center"/>
    </xf>
    <xf numFmtId="0" fontId="27" fillId="34" borderId="21" xfId="0" applyFont="1" applyFill="1" applyBorder="1" applyAlignment="1">
      <alignment vertical="center" wrapText="1"/>
    </xf>
    <xf numFmtId="0" fontId="26" fillId="34" borderId="21" xfId="0" applyFont="1" applyFill="1" applyBorder="1" applyAlignment="1">
      <alignment vertical="center" wrapText="1"/>
    </xf>
    <xf numFmtId="0" fontId="27" fillId="34" borderId="21" xfId="0" applyFont="1" applyFill="1" applyBorder="1" applyAlignment="1">
      <alignment horizontal="center" vertical="center" wrapText="1"/>
    </xf>
    <xf numFmtId="49" fontId="27" fillId="34" borderId="21" xfId="0" applyNumberFormat="1" applyFont="1" applyFill="1" applyBorder="1" applyAlignment="1">
      <alignment horizontal="center" vertical="center" wrapText="1"/>
    </xf>
    <xf numFmtId="0" fontId="26" fillId="34" borderId="21" xfId="0" applyFont="1" applyFill="1" applyBorder="1" applyAlignment="1">
      <alignment horizontal="center" vertical="center" wrapText="1"/>
    </xf>
    <xf numFmtId="49" fontId="26" fillId="34" borderId="21" xfId="0" applyNumberFormat="1" applyFont="1" applyFill="1" applyBorder="1" applyAlignment="1">
      <alignment horizontal="center" vertical="center" wrapText="1"/>
    </xf>
    <xf numFmtId="0" fontId="29" fillId="34" borderId="21" xfId="0" applyFont="1" applyFill="1" applyBorder="1" applyAlignment="1">
      <alignment horizontal="center" vertical="center"/>
    </xf>
    <xf numFmtId="0" fontId="27" fillId="34" borderId="22" xfId="0" applyFont="1" applyFill="1" applyBorder="1" applyAlignment="1">
      <alignment horizontal="center" vertical="center" wrapText="1"/>
    </xf>
    <xf numFmtId="3" fontId="29" fillId="34" borderId="18" xfId="0" applyNumberFormat="1" applyFont="1" applyFill="1" applyBorder="1" applyAlignment="1">
      <alignment horizontal="center" vertical="center"/>
    </xf>
    <xf numFmtId="3" fontId="29" fillId="34" borderId="20" xfId="0" applyNumberFormat="1" applyFont="1" applyFill="1" applyBorder="1" applyAlignment="1">
      <alignment horizontal="center" vertical="center"/>
    </xf>
    <xf numFmtId="0" fontId="34" fillId="33" borderId="10" xfId="0" applyFont="1" applyFill="1" applyBorder="1" applyAlignment="1">
      <alignment horizontal="center" vertical="center" wrapText="1"/>
    </xf>
    <xf numFmtId="44" fontId="35" fillId="36" borderId="47" xfId="74" applyFont="1" applyFill="1" applyBorder="1"/>
    <xf numFmtId="3" fontId="26" fillId="37" borderId="0" xfId="0" applyNumberFormat="1" applyFont="1" applyFill="1" applyAlignment="1">
      <alignment horizontal="center" vertical="center"/>
    </xf>
    <xf numFmtId="44" fontId="35" fillId="36" borderId="54" xfId="74" applyFont="1" applyFill="1" applyBorder="1"/>
    <xf numFmtId="3" fontId="26" fillId="33" borderId="0" xfId="0" applyNumberFormat="1" applyFont="1" applyFill="1" applyAlignment="1">
      <alignment horizontal="center" vertical="center"/>
    </xf>
    <xf numFmtId="0" fontId="28" fillId="33" borderId="13" xfId="0" applyFont="1" applyFill="1" applyBorder="1" applyAlignment="1">
      <alignment horizontal="center" vertical="center" wrapText="1"/>
    </xf>
    <xf numFmtId="3" fontId="29" fillId="34" borderId="13" xfId="0" applyNumberFormat="1" applyFont="1" applyFill="1" applyBorder="1" applyAlignment="1">
      <alignment horizontal="center" vertical="center"/>
    </xf>
    <xf numFmtId="3" fontId="29" fillId="34" borderId="32" xfId="0" applyNumberFormat="1" applyFont="1" applyFill="1" applyBorder="1" applyAlignment="1">
      <alignment horizontal="center" vertical="center"/>
    </xf>
    <xf numFmtId="3" fontId="29" fillId="34" borderId="19" xfId="0" applyNumberFormat="1" applyFont="1" applyFill="1" applyBorder="1" applyAlignment="1">
      <alignment horizontal="center" vertical="center"/>
    </xf>
    <xf numFmtId="3" fontId="29" fillId="34" borderId="22" xfId="0" applyNumberFormat="1" applyFont="1" applyFill="1" applyBorder="1" applyAlignment="1">
      <alignment horizontal="center" vertical="center"/>
    </xf>
    <xf numFmtId="0" fontId="34" fillId="33" borderId="40" xfId="0" applyFont="1" applyFill="1" applyBorder="1" applyAlignment="1">
      <alignment horizontal="center"/>
    </xf>
    <xf numFmtId="0" fontId="34" fillId="33" borderId="37" xfId="0" applyFont="1" applyFill="1" applyBorder="1" applyAlignment="1">
      <alignment horizontal="center"/>
    </xf>
    <xf numFmtId="0" fontId="34" fillId="33" borderId="15" xfId="0" applyFont="1" applyFill="1" applyBorder="1" applyAlignment="1">
      <alignment horizontal="center" vertical="center"/>
    </xf>
    <xf numFmtId="0" fontId="34" fillId="33" borderId="16" xfId="0" applyFont="1" applyFill="1" applyBorder="1" applyAlignment="1">
      <alignment horizontal="center" vertical="center"/>
    </xf>
    <xf numFmtId="0" fontId="34" fillId="33" borderId="17" xfId="0" applyFont="1" applyFill="1" applyBorder="1" applyAlignment="1">
      <alignment horizontal="center" vertical="center"/>
    </xf>
    <xf numFmtId="3" fontId="29" fillId="34" borderId="28" xfId="0" applyNumberFormat="1" applyFont="1" applyFill="1" applyBorder="1" applyAlignment="1">
      <alignment horizontal="center" vertical="center"/>
    </xf>
    <xf numFmtId="3" fontId="29" fillId="34" borderId="33" xfId="0" applyNumberFormat="1" applyFont="1" applyFill="1" applyBorder="1" applyAlignment="1">
      <alignment horizontal="center" vertical="center"/>
    </xf>
    <xf numFmtId="3" fontId="29" fillId="34" borderId="14" xfId="0" applyNumberFormat="1" applyFont="1" applyFill="1" applyBorder="1" applyAlignment="1">
      <alignment horizontal="center" vertical="center"/>
    </xf>
    <xf numFmtId="3" fontId="29" fillId="34" borderId="11" xfId="0" applyNumberFormat="1" applyFont="1" applyFill="1" applyBorder="1" applyAlignment="1">
      <alignment horizontal="center" vertical="center"/>
    </xf>
    <xf numFmtId="3" fontId="29" fillId="34" borderId="29" xfId="0" applyNumberFormat="1" applyFont="1" applyFill="1" applyBorder="1" applyAlignment="1">
      <alignment horizontal="center" vertical="center"/>
    </xf>
    <xf numFmtId="3" fontId="29" fillId="34" borderId="34" xfId="0" applyNumberFormat="1" applyFont="1" applyFill="1" applyBorder="1" applyAlignment="1">
      <alignment horizontal="center" vertical="center"/>
    </xf>
    <xf numFmtId="0" fontId="29" fillId="34" borderId="28" xfId="0" applyFont="1" applyFill="1" applyBorder="1" applyAlignment="1">
      <alignment horizontal="center" vertical="center"/>
    </xf>
    <xf numFmtId="0" fontId="29" fillId="34" borderId="33" xfId="0" applyFont="1" applyFill="1" applyBorder="1" applyAlignment="1">
      <alignment horizontal="center" vertical="center"/>
    </xf>
    <xf numFmtId="0" fontId="26" fillId="34" borderId="14" xfId="0" applyFont="1" applyFill="1" applyBorder="1" applyAlignment="1">
      <alignment horizontal="center" vertical="center" wrapText="1"/>
    </xf>
    <xf numFmtId="0" fontId="26" fillId="34" borderId="11" xfId="0" applyFont="1" applyFill="1" applyBorder="1" applyAlignment="1">
      <alignment horizontal="center" vertical="center" wrapText="1"/>
    </xf>
    <xf numFmtId="49" fontId="27" fillId="34" borderId="14" xfId="0" applyNumberFormat="1" applyFont="1" applyFill="1" applyBorder="1" applyAlignment="1">
      <alignment horizontal="center" vertical="center" wrapText="1"/>
    </xf>
    <xf numFmtId="49" fontId="27" fillId="34" borderId="11" xfId="0" applyNumberFormat="1" applyFont="1" applyFill="1" applyBorder="1" applyAlignment="1">
      <alignment horizontal="center" vertical="center" wrapText="1"/>
    </xf>
    <xf numFmtId="0" fontId="27" fillId="34" borderId="14" xfId="0" applyFont="1" applyFill="1" applyBorder="1" applyAlignment="1">
      <alignment horizontal="center" vertical="center" wrapText="1"/>
    </xf>
    <xf numFmtId="0" fontId="27" fillId="34" borderId="11" xfId="0" applyFont="1" applyFill="1" applyBorder="1" applyAlignment="1">
      <alignment horizontal="center" vertical="center" wrapText="1"/>
    </xf>
    <xf numFmtId="0" fontId="26" fillId="34" borderId="14" xfId="0" applyFont="1" applyFill="1" applyBorder="1" applyAlignment="1">
      <alignment horizontal="left" vertical="center" wrapText="1"/>
    </xf>
    <xf numFmtId="0" fontId="26" fillId="34" borderId="11" xfId="0" applyFont="1" applyFill="1" applyBorder="1" applyAlignment="1">
      <alignment horizontal="left" vertical="center" wrapText="1"/>
    </xf>
    <xf numFmtId="3" fontId="29" fillId="34" borderId="10" xfId="0" applyNumberFormat="1" applyFont="1" applyFill="1" applyBorder="1" applyAlignment="1">
      <alignment horizontal="center" vertical="center"/>
    </xf>
    <xf numFmtId="3" fontId="29" fillId="34" borderId="12" xfId="0" applyNumberFormat="1" applyFont="1" applyFill="1" applyBorder="1" applyAlignment="1">
      <alignment horizontal="center" vertical="center"/>
    </xf>
    <xf numFmtId="3" fontId="29" fillId="34" borderId="21" xfId="0" applyNumberFormat="1" applyFont="1" applyFill="1" applyBorder="1" applyAlignment="1">
      <alignment horizontal="center" vertical="center"/>
    </xf>
    <xf numFmtId="3" fontId="29" fillId="34" borderId="27" xfId="0" applyNumberFormat="1" applyFont="1" applyFill="1" applyBorder="1" applyAlignment="1">
      <alignment horizontal="center" vertical="center"/>
    </xf>
    <xf numFmtId="3" fontId="26" fillId="33" borderId="50" xfId="0" applyNumberFormat="1" applyFont="1" applyFill="1" applyBorder="1" applyAlignment="1">
      <alignment horizontal="center" vertical="center"/>
    </xf>
    <xf numFmtId="3" fontId="26" fillId="33" borderId="38" xfId="0" applyNumberFormat="1" applyFont="1" applyFill="1" applyBorder="1" applyAlignment="1">
      <alignment horizontal="center" vertical="center"/>
    </xf>
    <xf numFmtId="3" fontId="26" fillId="33" borderId="51" xfId="0" applyNumberFormat="1" applyFont="1" applyFill="1" applyBorder="1" applyAlignment="1">
      <alignment horizontal="center" vertical="center"/>
    </xf>
    <xf numFmtId="3" fontId="26" fillId="33" borderId="49" xfId="0" applyNumberFormat="1" applyFont="1" applyFill="1" applyBorder="1" applyAlignment="1">
      <alignment horizontal="center" vertical="center"/>
    </xf>
    <xf numFmtId="0" fontId="28" fillId="33" borderId="10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44" fontId="29" fillId="34" borderId="35" xfId="74" applyFont="1" applyFill="1" applyBorder="1" applyAlignment="1">
      <alignment horizontal="center"/>
    </xf>
    <xf numFmtId="44" fontId="29" fillId="34" borderId="36" xfId="74" applyFont="1" applyFill="1" applyBorder="1" applyAlignment="1">
      <alignment horizontal="center"/>
    </xf>
    <xf numFmtId="44" fontId="29" fillId="34" borderId="14" xfId="74" applyFont="1" applyFill="1" applyBorder="1" applyAlignment="1">
      <alignment horizontal="center"/>
    </xf>
    <xf numFmtId="44" fontId="29" fillId="34" borderId="11" xfId="74" applyFont="1" applyFill="1" applyBorder="1" applyAlignment="1">
      <alignment horizontal="center"/>
    </xf>
    <xf numFmtId="44" fontId="29" fillId="34" borderId="30" xfId="74" applyFont="1" applyFill="1" applyBorder="1" applyAlignment="1">
      <alignment horizontal="center"/>
    </xf>
    <xf numFmtId="44" fontId="29" fillId="34" borderId="31" xfId="74" applyFont="1" applyFill="1" applyBorder="1" applyAlignment="1">
      <alignment horizontal="center"/>
    </xf>
    <xf numFmtId="44" fontId="29" fillId="35" borderId="18" xfId="74" applyFont="1" applyFill="1" applyBorder="1" applyAlignment="1">
      <alignment horizontal="center"/>
    </xf>
    <xf numFmtId="44" fontId="29" fillId="34" borderId="29" xfId="74" applyFont="1" applyFill="1" applyBorder="1" applyAlignment="1">
      <alignment horizontal="center"/>
    </xf>
    <xf numFmtId="44" fontId="29" fillId="34" borderId="34" xfId="74" applyFont="1" applyFill="1" applyBorder="1" applyAlignment="1">
      <alignment horizontal="center"/>
    </xf>
    <xf numFmtId="49" fontId="26" fillId="34" borderId="14" xfId="0" applyNumberFormat="1" applyFont="1" applyFill="1" applyBorder="1" applyAlignment="1">
      <alignment horizontal="center" vertical="center" wrapText="1"/>
    </xf>
    <xf numFmtId="49" fontId="26" fillId="34" borderId="11" xfId="0" applyNumberFormat="1" applyFont="1" applyFill="1" applyBorder="1" applyAlignment="1">
      <alignment horizontal="center" vertical="center" wrapText="1"/>
    </xf>
    <xf numFmtId="0" fontId="29" fillId="34" borderId="14" xfId="0" applyFont="1" applyFill="1" applyBorder="1" applyAlignment="1">
      <alignment horizontal="center" vertical="center"/>
    </xf>
    <xf numFmtId="0" fontId="29" fillId="34" borderId="11" xfId="0" applyFont="1" applyFill="1" applyBorder="1" applyAlignment="1">
      <alignment horizontal="center" vertical="center"/>
    </xf>
    <xf numFmtId="0" fontId="26" fillId="34" borderId="14" xfId="0" applyFont="1" applyFill="1" applyBorder="1" applyAlignment="1">
      <alignment horizontal="center" vertical="center"/>
    </xf>
    <xf numFmtId="0" fontId="26" fillId="34" borderId="11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 wrapText="1"/>
    </xf>
    <xf numFmtId="0" fontId="26" fillId="34" borderId="21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21" xfId="0" applyFont="1" applyFill="1" applyBorder="1" applyAlignment="1">
      <alignment horizontal="center" vertical="center" wrapText="1"/>
    </xf>
    <xf numFmtId="0" fontId="28" fillId="33" borderId="42" xfId="0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0" fontId="28" fillId="33" borderId="39" xfId="0" applyFont="1" applyFill="1" applyBorder="1" applyAlignment="1">
      <alignment horizontal="center" vertical="center" wrapText="1"/>
    </xf>
    <xf numFmtId="0" fontId="27" fillId="34" borderId="30" xfId="0" applyFont="1" applyFill="1" applyBorder="1" applyAlignment="1">
      <alignment horizontal="center" vertical="center" wrapText="1"/>
    </xf>
    <xf numFmtId="0" fontId="27" fillId="34" borderId="35" xfId="0" applyFont="1" applyFill="1" applyBorder="1" applyAlignment="1">
      <alignment horizontal="center" vertical="center" wrapText="1"/>
    </xf>
    <xf numFmtId="0" fontId="27" fillId="34" borderId="31" xfId="0" applyFont="1" applyFill="1" applyBorder="1" applyAlignment="1">
      <alignment horizontal="center" vertical="center" wrapText="1"/>
    </xf>
    <xf numFmtId="0" fontId="27" fillId="34" borderId="36" xfId="0" applyFont="1" applyFill="1" applyBorder="1" applyAlignment="1">
      <alignment horizontal="center" vertical="center" wrapText="1"/>
    </xf>
    <xf numFmtId="0" fontId="34" fillId="33" borderId="46" xfId="0" applyFont="1" applyFill="1" applyBorder="1" applyAlignment="1">
      <alignment horizontal="center" vertical="center"/>
    </xf>
    <xf numFmtId="0" fontId="34" fillId="33" borderId="24" xfId="0" applyFont="1" applyFill="1" applyBorder="1" applyAlignment="1">
      <alignment horizontal="center" vertical="center"/>
    </xf>
    <xf numFmtId="0" fontId="34" fillId="33" borderId="26" xfId="0" applyFont="1" applyFill="1" applyBorder="1" applyAlignment="1">
      <alignment horizontal="center" vertical="center"/>
    </xf>
    <xf numFmtId="0" fontId="28" fillId="33" borderId="43" xfId="0" applyFont="1" applyFill="1" applyBorder="1" applyAlignment="1">
      <alignment horizontal="center" vertical="center" wrapText="1"/>
    </xf>
    <xf numFmtId="0" fontId="28" fillId="33" borderId="53" xfId="0" applyFont="1" applyFill="1" applyBorder="1" applyAlignment="1">
      <alignment horizontal="center" vertical="center" wrapText="1"/>
    </xf>
    <xf numFmtId="0" fontId="28" fillId="33" borderId="45" xfId="0" applyFont="1" applyFill="1" applyBorder="1" applyAlignment="1">
      <alignment horizontal="center" vertical="center" wrapText="1"/>
    </xf>
    <xf numFmtId="44" fontId="29" fillId="34" borderId="28" xfId="74" applyFont="1" applyFill="1" applyBorder="1" applyAlignment="1">
      <alignment horizontal="center"/>
    </xf>
    <xf numFmtId="44" fontId="29" fillId="34" borderId="33" xfId="74" applyFont="1" applyFill="1" applyBorder="1" applyAlignment="1">
      <alignment horizontal="center"/>
    </xf>
    <xf numFmtId="44" fontId="29" fillId="34" borderId="10" xfId="74" applyFont="1" applyFill="1" applyBorder="1" applyAlignment="1">
      <alignment horizontal="center"/>
    </xf>
    <xf numFmtId="44" fontId="29" fillId="34" borderId="19" xfId="74" applyFont="1" applyFill="1" applyBorder="1" applyAlignment="1">
      <alignment horizontal="center"/>
    </xf>
    <xf numFmtId="0" fontId="27" fillId="34" borderId="29" xfId="0" applyFont="1" applyFill="1" applyBorder="1" applyAlignment="1">
      <alignment horizontal="center" vertical="center" wrapText="1"/>
    </xf>
    <xf numFmtId="0" fontId="27" fillId="34" borderId="34" xfId="0" applyFont="1" applyFill="1" applyBorder="1" applyAlignment="1">
      <alignment horizontal="center" vertical="center" wrapText="1"/>
    </xf>
    <xf numFmtId="3" fontId="26" fillId="34" borderId="18" xfId="67" applyNumberFormat="1" applyFont="1" applyFill="1" applyBorder="1" applyAlignment="1">
      <alignment horizontal="center" vertical="center"/>
    </xf>
    <xf numFmtId="1" fontId="26" fillId="34" borderId="10" xfId="0" applyNumberFormat="1" applyFont="1" applyFill="1" applyBorder="1" applyAlignment="1">
      <alignment horizontal="center" vertical="center"/>
    </xf>
    <xf numFmtId="0" fontId="34" fillId="33" borderId="23" xfId="0" applyFont="1" applyFill="1" applyBorder="1" applyAlignment="1">
      <alignment horizontal="center" vertical="center"/>
    </xf>
    <xf numFmtId="0" fontId="34" fillId="33" borderId="25" xfId="0" applyFont="1" applyFill="1" applyBorder="1" applyAlignment="1">
      <alignment horizontal="center" vertical="center"/>
    </xf>
    <xf numFmtId="0" fontId="34" fillId="33" borderId="18" xfId="0" applyFont="1" applyFill="1" applyBorder="1" applyAlignment="1">
      <alignment horizontal="center" vertical="center"/>
    </xf>
    <xf numFmtId="0" fontId="34" fillId="33" borderId="10" xfId="0" applyFont="1" applyFill="1" applyBorder="1" applyAlignment="1">
      <alignment horizontal="center" vertical="center"/>
    </xf>
    <xf numFmtId="0" fontId="34" fillId="33" borderId="12" xfId="0" applyFont="1" applyFill="1" applyBorder="1" applyAlignment="1">
      <alignment horizontal="center" vertical="center"/>
    </xf>
    <xf numFmtId="0" fontId="28" fillId="33" borderId="41" xfId="0" applyFont="1" applyFill="1" applyBorder="1" applyAlignment="1">
      <alignment horizontal="center" vertical="center"/>
    </xf>
    <xf numFmtId="0" fontId="28" fillId="33" borderId="52" xfId="0" applyFont="1" applyFill="1" applyBorder="1" applyAlignment="1">
      <alignment horizontal="center" vertical="center"/>
    </xf>
    <xf numFmtId="0" fontId="28" fillId="33" borderId="44" xfId="0" applyFont="1" applyFill="1" applyBorder="1" applyAlignment="1">
      <alignment horizontal="center" vertical="center"/>
    </xf>
    <xf numFmtId="0" fontId="30" fillId="33" borderId="42" xfId="0" applyFont="1" applyFill="1" applyBorder="1" applyAlignment="1">
      <alignment horizontal="center" vertical="center" wrapText="1"/>
    </xf>
    <xf numFmtId="0" fontId="30" fillId="33" borderId="0" xfId="0" applyFont="1" applyFill="1" applyAlignment="1">
      <alignment horizontal="center" vertical="center" wrapText="1"/>
    </xf>
    <xf numFmtId="0" fontId="30" fillId="33" borderId="39" xfId="0" applyFont="1" applyFill="1" applyBorder="1" applyAlignment="1">
      <alignment horizontal="center" vertical="center" wrapText="1"/>
    </xf>
    <xf numFmtId="44" fontId="36" fillId="36" borderId="55" xfId="74" applyFont="1" applyFill="1" applyBorder="1" applyAlignment="1">
      <alignment horizontal="center" vertical="center"/>
    </xf>
    <xf numFmtId="44" fontId="36" fillId="36" borderId="38" xfId="74" applyFont="1" applyFill="1" applyBorder="1" applyAlignment="1">
      <alignment horizontal="center" vertical="center"/>
    </xf>
    <xf numFmtId="44" fontId="36" fillId="36" borderId="51" xfId="74" applyFont="1" applyFill="1" applyBorder="1" applyAlignment="1">
      <alignment horizontal="center" vertical="center"/>
    </xf>
    <xf numFmtId="0" fontId="34" fillId="35" borderId="10" xfId="0" applyFont="1" applyFill="1" applyBorder="1" applyAlignment="1">
      <alignment horizontal="center" vertical="center"/>
    </xf>
    <xf numFmtId="0" fontId="34" fillId="35" borderId="23" xfId="0" applyFont="1" applyFill="1" applyBorder="1" applyAlignment="1">
      <alignment horizontal="center" vertical="center"/>
    </xf>
    <xf numFmtId="0" fontId="34" fillId="35" borderId="24" xfId="0" applyFont="1" applyFill="1" applyBorder="1" applyAlignment="1">
      <alignment horizontal="center" vertical="center"/>
    </xf>
    <xf numFmtId="0" fontId="34" fillId="35" borderId="25" xfId="0" applyFont="1" applyFill="1" applyBorder="1" applyAlignment="1">
      <alignment horizontal="center" vertical="center"/>
    </xf>
    <xf numFmtId="0" fontId="34" fillId="35" borderId="18" xfId="0" applyFont="1" applyFill="1" applyBorder="1" applyAlignment="1">
      <alignment horizontal="center" vertical="center"/>
    </xf>
    <xf numFmtId="0" fontId="34" fillId="35" borderId="19" xfId="0" applyFont="1" applyFill="1" applyBorder="1" applyAlignment="1">
      <alignment horizontal="center" vertical="center"/>
    </xf>
    <xf numFmtId="44" fontId="29" fillId="35" borderId="20" xfId="74" applyFont="1" applyFill="1" applyBorder="1"/>
    <xf numFmtId="44" fontId="29" fillId="35" borderId="21" xfId="74" applyFont="1" applyFill="1" applyBorder="1"/>
    <xf numFmtId="44" fontId="29" fillId="35" borderId="22" xfId="74" applyFont="1" applyFill="1" applyBorder="1"/>
  </cellXfs>
  <cellStyles count="75">
    <cellStyle name="20% — akcent 1" xfId="19" builtinId="30" customBuiltin="1"/>
    <cellStyle name="20% — akcent 1 2" xfId="48" xr:uid="{00000000-0005-0000-0000-000001000000}"/>
    <cellStyle name="20% — akcent 2" xfId="23" builtinId="34" customBuiltin="1"/>
    <cellStyle name="20% — akcent 2 2" xfId="51" xr:uid="{00000000-0005-0000-0000-000003000000}"/>
    <cellStyle name="20% — akcent 3" xfId="27" builtinId="38" customBuiltin="1"/>
    <cellStyle name="20% — akcent 3 2" xfId="54" xr:uid="{00000000-0005-0000-0000-000005000000}"/>
    <cellStyle name="20% — akcent 4" xfId="31" builtinId="42" customBuiltin="1"/>
    <cellStyle name="20% — akcent 4 2" xfId="57" xr:uid="{00000000-0005-0000-0000-000007000000}"/>
    <cellStyle name="20% — akcent 5" xfId="35" builtinId="46" customBuiltin="1"/>
    <cellStyle name="20% — akcent 5 2" xfId="60" xr:uid="{00000000-0005-0000-0000-000009000000}"/>
    <cellStyle name="20% — akcent 6" xfId="39" builtinId="50" customBuiltin="1"/>
    <cellStyle name="20% — akcent 6 2" xfId="63" xr:uid="{00000000-0005-0000-0000-00000B000000}"/>
    <cellStyle name="40% — akcent 1" xfId="20" builtinId="31" customBuiltin="1"/>
    <cellStyle name="40% — akcent 1 2" xfId="49" xr:uid="{00000000-0005-0000-0000-00000D000000}"/>
    <cellStyle name="40% — akcent 2" xfId="24" builtinId="35" customBuiltin="1"/>
    <cellStyle name="40% — akcent 2 2" xfId="52" xr:uid="{00000000-0005-0000-0000-00000F000000}"/>
    <cellStyle name="40% — akcent 3" xfId="28" builtinId="39" customBuiltin="1"/>
    <cellStyle name="40% — akcent 3 2" xfId="55" xr:uid="{00000000-0005-0000-0000-000011000000}"/>
    <cellStyle name="40% — akcent 4" xfId="32" builtinId="43" customBuiltin="1"/>
    <cellStyle name="40% — akcent 4 2" xfId="58" xr:uid="{00000000-0005-0000-0000-000013000000}"/>
    <cellStyle name="40% — akcent 5" xfId="36" builtinId="47" customBuiltin="1"/>
    <cellStyle name="40% — akcent 5 2" xfId="61" xr:uid="{00000000-0005-0000-0000-000015000000}"/>
    <cellStyle name="40% — akcent 6" xfId="40" builtinId="51" customBuiltin="1"/>
    <cellStyle name="40% — akcent 6 2" xfId="64" xr:uid="{00000000-0005-0000-0000-000017000000}"/>
    <cellStyle name="60% — akcent 1" xfId="21" builtinId="32" customBuiltin="1"/>
    <cellStyle name="60% — akcent 1 2" xfId="50" xr:uid="{00000000-0005-0000-0000-000019000000}"/>
    <cellStyle name="60% — akcent 2" xfId="25" builtinId="36" customBuiltin="1"/>
    <cellStyle name="60% — akcent 2 2" xfId="53" xr:uid="{00000000-0005-0000-0000-00001B000000}"/>
    <cellStyle name="60% — akcent 3" xfId="29" builtinId="40" customBuiltin="1"/>
    <cellStyle name="60% — akcent 3 2" xfId="56" xr:uid="{00000000-0005-0000-0000-00001D000000}"/>
    <cellStyle name="60% — akcent 4" xfId="33" builtinId="44" customBuiltin="1"/>
    <cellStyle name="60% — akcent 4 2" xfId="59" xr:uid="{00000000-0005-0000-0000-00001F000000}"/>
    <cellStyle name="60% — akcent 5" xfId="37" builtinId="48" customBuiltin="1"/>
    <cellStyle name="60% — akcent 5 2" xfId="62" xr:uid="{00000000-0005-0000-0000-000021000000}"/>
    <cellStyle name="60% — akcent 6" xfId="41" builtinId="52" customBuiltin="1"/>
    <cellStyle name="60% — akcent 6 2" xfId="65" xr:uid="{00000000-0005-0000-0000-000023000000}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Dziesiętny" xfId="67" builtinId="3"/>
    <cellStyle name="Dziesiętny 16" xfId="72" xr:uid="{733D5777-304D-4180-AC85-B0EF37D7DEA6}"/>
    <cellStyle name="Dziesiętny 6" xfId="46" xr:uid="{00000000-0005-0000-0000-00002E000000}"/>
    <cellStyle name="Hiperłącze 2" xfId="43" xr:uid="{00000000-0005-0000-0000-00002F000000}"/>
    <cellStyle name="Hiperłącze 2 2" xfId="45" xr:uid="{00000000-0005-0000-0000-000030000000}"/>
    <cellStyle name="Hiperłącze 3" xfId="70" xr:uid="{2906F40D-00ED-41F4-9AB1-2A9407F427D7}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Normalny 2" xfId="42" xr:uid="{00000000-0005-0000-0000-000039000000}"/>
    <cellStyle name="Normalny 2 2" xfId="44" xr:uid="{00000000-0005-0000-0000-00003A000000}"/>
    <cellStyle name="Normalny 2 3" xfId="66" xr:uid="{00000000-0005-0000-0000-00003B000000}"/>
    <cellStyle name="Normalny 2 4" xfId="73" xr:uid="{B6D126DC-6C27-4454-9140-3791588A25B7}"/>
    <cellStyle name="Normalny 3" xfId="68" xr:uid="{612FE8E3-07D3-46DF-AACD-99465BB58140}"/>
    <cellStyle name="Normalny 9" xfId="71" xr:uid="{BAF928AF-694E-44B6-A248-5B37FFBEEFE1}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7" xr:uid="{00000000-0005-0000-0000-000042000000}"/>
    <cellStyle name="Walutowy" xfId="74" builtinId="4"/>
    <cellStyle name="Walutowy 2" xfId="69" xr:uid="{8212D8A0-AC16-4BEC-9639-E78DC5E06053}"/>
    <cellStyle name="Zły" xfId="7" builtinId="27" customBuiltin="1"/>
  </cellStyles>
  <dxfs count="0"/>
  <tableStyles count="0" defaultTableStyle="TableStyleMedium2" defaultPivotStyle="PivotStyleLight16"/>
  <colors>
    <mruColors>
      <color rgb="FFACD193"/>
      <color rgb="FFB7D7A1"/>
      <color rgb="FF83BC5C"/>
      <color rgb="FF76B54B"/>
      <color rgb="FFA8CF8D"/>
      <color rgb="FF6CA644"/>
      <color rgb="FF62983E"/>
      <color rgb="FF9ECA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6D11F-2ACB-462D-AB10-8E8C534B9D49}">
  <sheetPr>
    <pageSetUpPr fitToPage="1"/>
  </sheetPr>
  <dimension ref="A1:BO13"/>
  <sheetViews>
    <sheetView tabSelected="1" topLeftCell="AZ1" zoomScale="80" zoomScaleNormal="80" workbookViewId="0">
      <pane ySplit="2" topLeftCell="A3" activePane="bottomLeft" state="frozen"/>
      <selection pane="bottomLeft" activeCell="BN6" sqref="BN6"/>
    </sheetView>
  </sheetViews>
  <sheetFormatPr defaultRowHeight="12.75" x14ac:dyDescent="0.2"/>
  <cols>
    <col min="1" max="1" width="5" style="3" customWidth="1"/>
    <col min="2" max="2" width="17.5703125" style="1" customWidth="1"/>
    <col min="3" max="3" width="20.85546875" style="1" customWidth="1"/>
    <col min="4" max="4" width="12.5703125" style="1" customWidth="1"/>
    <col min="5" max="5" width="11.42578125" style="1" customWidth="1"/>
    <col min="6" max="6" width="10" style="5" customWidth="1"/>
    <col min="7" max="7" width="25.28515625" style="1" customWidth="1"/>
    <col min="8" max="8" width="13" style="1" customWidth="1"/>
    <col min="9" max="9" width="13.5703125" style="1" hidden="1" customWidth="1"/>
    <col min="10" max="10" width="11.28515625" style="1" customWidth="1"/>
    <col min="11" max="11" width="13.5703125" style="1" customWidth="1"/>
    <col min="12" max="12" width="14.28515625" style="1" customWidth="1"/>
    <col min="13" max="13" width="19.28515625" style="1" customWidth="1"/>
    <col min="14" max="15" width="11" style="1" customWidth="1"/>
    <col min="16" max="16" width="14.140625" style="1" customWidth="1"/>
    <col min="17" max="17" width="14.7109375" style="1" customWidth="1"/>
    <col min="18" max="18" width="5.85546875" style="1" customWidth="1"/>
    <col min="19" max="19" width="7.85546875" style="1" customWidth="1"/>
    <col min="20" max="20" width="8" style="1" customWidth="1"/>
    <col min="21" max="21" width="7.7109375" style="1" customWidth="1"/>
    <col min="22" max="23" width="8.140625" style="1" customWidth="1"/>
    <col min="24" max="24" width="8" style="1" customWidth="1"/>
    <col min="25" max="25" width="7.7109375" style="1" customWidth="1"/>
    <col min="26" max="26" width="7.5703125" style="1" customWidth="1"/>
    <col min="27" max="27" width="7.85546875" style="1" customWidth="1"/>
    <col min="28" max="28" width="8.42578125" style="1" customWidth="1"/>
    <col min="29" max="29" width="8.5703125" style="1" customWidth="1"/>
    <col min="30" max="32" width="8.7109375" style="1" customWidth="1"/>
    <col min="33" max="33" width="9" style="1" customWidth="1"/>
    <col min="34" max="34" width="9.28515625" style="1" customWidth="1"/>
    <col min="35" max="35" width="8.7109375" style="1" customWidth="1"/>
    <col min="36" max="36" width="8.5703125" style="1" customWidth="1"/>
    <col min="37" max="37" width="7.85546875" style="1" customWidth="1"/>
    <col min="38" max="39" width="7.7109375" style="1" customWidth="1"/>
    <col min="40" max="40" width="7.85546875" style="1" customWidth="1"/>
    <col min="41" max="42" width="8.28515625" style="1" customWidth="1"/>
    <col min="43" max="43" width="8.42578125" style="1" customWidth="1"/>
    <col min="44" max="46" width="8.28515625" style="1" customWidth="1"/>
    <col min="47" max="47" width="8.42578125" style="1" customWidth="1"/>
    <col min="48" max="48" width="8.5703125" style="1" customWidth="1"/>
    <col min="49" max="49" width="15.5703125" style="1" customWidth="1"/>
    <col min="50" max="52" width="8.5703125" style="1" customWidth="1"/>
    <col min="53" max="54" width="16.42578125" style="1" customWidth="1"/>
    <col min="55" max="55" width="8.85546875" style="1" customWidth="1"/>
    <col min="56" max="56" width="8.7109375" style="1" customWidth="1"/>
    <col min="57" max="57" width="9" style="1" customWidth="1"/>
    <col min="58" max="58" width="16.28515625" style="1" customWidth="1"/>
    <col min="59" max="64" width="9" style="1" customWidth="1"/>
    <col min="65" max="65" width="18.42578125" style="1" customWidth="1"/>
    <col min="66" max="66" width="16" style="1" customWidth="1"/>
    <col min="67" max="67" width="18" style="1" customWidth="1"/>
    <col min="68" max="16384" width="9.140625" style="1"/>
  </cols>
  <sheetData>
    <row r="1" spans="1:67" ht="15.75" customHeight="1" thickBot="1" x14ac:dyDescent="0.25">
      <c r="A1" s="146" t="s">
        <v>0</v>
      </c>
      <c r="B1" s="120" t="s">
        <v>26</v>
      </c>
      <c r="C1" s="120" t="s">
        <v>27</v>
      </c>
      <c r="D1" s="120" t="s">
        <v>1</v>
      </c>
      <c r="E1" s="120" t="s">
        <v>2</v>
      </c>
      <c r="F1" s="120" t="s">
        <v>34</v>
      </c>
      <c r="G1" s="120" t="s">
        <v>3</v>
      </c>
      <c r="H1" s="120" t="s">
        <v>4</v>
      </c>
      <c r="I1" s="46"/>
      <c r="J1" s="120" t="s">
        <v>5</v>
      </c>
      <c r="K1" s="120" t="s">
        <v>6</v>
      </c>
      <c r="L1" s="149" t="s">
        <v>7</v>
      </c>
      <c r="M1" s="120" t="s">
        <v>30</v>
      </c>
      <c r="N1" s="120" t="s">
        <v>31</v>
      </c>
      <c r="O1" s="120" t="s">
        <v>32</v>
      </c>
      <c r="P1" s="130" t="s">
        <v>8</v>
      </c>
      <c r="Q1" s="141" t="s">
        <v>53</v>
      </c>
      <c r="R1" s="128"/>
      <c r="S1" s="128"/>
      <c r="T1" s="128"/>
      <c r="U1" s="128"/>
      <c r="V1" s="128"/>
      <c r="W1" s="128"/>
      <c r="X1" s="128"/>
      <c r="Y1" s="128"/>
      <c r="Z1" s="128"/>
      <c r="AA1" s="128"/>
      <c r="AB1" s="128"/>
      <c r="AC1" s="128"/>
      <c r="AD1" s="128"/>
      <c r="AE1" s="128"/>
      <c r="AF1" s="128"/>
      <c r="AG1" s="128"/>
      <c r="AH1" s="128"/>
      <c r="AI1" s="128"/>
      <c r="AJ1" s="128"/>
      <c r="AK1" s="128"/>
      <c r="AL1" s="128"/>
      <c r="AM1" s="128"/>
      <c r="AN1" s="128"/>
      <c r="AO1" s="128"/>
      <c r="AP1" s="128"/>
      <c r="AQ1" s="128"/>
      <c r="AR1" s="128"/>
      <c r="AS1" s="128"/>
      <c r="AT1" s="128"/>
      <c r="AU1" s="128"/>
      <c r="AV1" s="142"/>
      <c r="AW1" s="70" t="s">
        <v>60</v>
      </c>
      <c r="AX1" s="71"/>
      <c r="AY1" s="71"/>
      <c r="AZ1" s="71"/>
      <c r="BA1" s="71"/>
      <c r="BB1" s="71"/>
      <c r="BC1" s="71"/>
      <c r="BD1" s="71"/>
      <c r="BE1" s="71"/>
      <c r="BF1" s="71"/>
      <c r="BG1" s="71"/>
      <c r="BH1" s="71"/>
      <c r="BI1" s="71"/>
      <c r="BJ1" s="71"/>
      <c r="BK1" s="71"/>
      <c r="BL1" s="71"/>
      <c r="BM1" s="156" t="s">
        <v>62</v>
      </c>
      <c r="BN1" s="157"/>
      <c r="BO1" s="158"/>
    </row>
    <row r="2" spans="1:67" ht="23.25" customHeight="1" x14ac:dyDescent="0.2">
      <c r="A2" s="147"/>
      <c r="B2" s="121"/>
      <c r="C2" s="121"/>
      <c r="D2" s="121"/>
      <c r="E2" s="121"/>
      <c r="F2" s="121"/>
      <c r="G2" s="121"/>
      <c r="H2" s="121"/>
      <c r="I2" s="2"/>
      <c r="J2" s="121"/>
      <c r="K2" s="121"/>
      <c r="L2" s="150"/>
      <c r="M2" s="121"/>
      <c r="N2" s="121"/>
      <c r="O2" s="121"/>
      <c r="P2" s="131"/>
      <c r="Q2" s="143"/>
      <c r="R2" s="144"/>
      <c r="S2" s="144"/>
      <c r="T2" s="144"/>
      <c r="U2" s="144"/>
      <c r="V2" s="144"/>
      <c r="W2" s="144"/>
      <c r="X2" s="144"/>
      <c r="Y2" s="144"/>
      <c r="Z2" s="144"/>
      <c r="AA2" s="144"/>
      <c r="AB2" s="144"/>
      <c r="AC2" s="144"/>
      <c r="AD2" s="144"/>
      <c r="AE2" s="144"/>
      <c r="AF2" s="144"/>
      <c r="AG2" s="144"/>
      <c r="AH2" s="144"/>
      <c r="AI2" s="144"/>
      <c r="AJ2" s="144"/>
      <c r="AK2" s="144"/>
      <c r="AL2" s="144"/>
      <c r="AM2" s="144"/>
      <c r="AN2" s="144"/>
      <c r="AO2" s="144"/>
      <c r="AP2" s="144"/>
      <c r="AQ2" s="144"/>
      <c r="AR2" s="144"/>
      <c r="AS2" s="144"/>
      <c r="AT2" s="144"/>
      <c r="AU2" s="144"/>
      <c r="AV2" s="145"/>
      <c r="AW2" s="72" t="s">
        <v>65</v>
      </c>
      <c r="AX2" s="73"/>
      <c r="AY2" s="73"/>
      <c r="AZ2" s="74"/>
      <c r="BA2" s="72" t="s">
        <v>58</v>
      </c>
      <c r="BB2" s="73"/>
      <c r="BC2" s="73"/>
      <c r="BD2" s="73"/>
      <c r="BE2" s="74"/>
      <c r="BF2" s="72" t="s">
        <v>59</v>
      </c>
      <c r="BG2" s="73"/>
      <c r="BH2" s="73"/>
      <c r="BI2" s="74"/>
      <c r="BJ2" s="127" t="s">
        <v>56</v>
      </c>
      <c r="BK2" s="128"/>
      <c r="BL2" s="129"/>
      <c r="BM2" s="159"/>
      <c r="BN2" s="155"/>
      <c r="BO2" s="160"/>
    </row>
    <row r="3" spans="1:67" ht="42" customHeight="1" x14ac:dyDescent="0.2">
      <c r="A3" s="148"/>
      <c r="B3" s="122"/>
      <c r="C3" s="122"/>
      <c r="D3" s="122"/>
      <c r="E3" s="122"/>
      <c r="F3" s="122"/>
      <c r="G3" s="122"/>
      <c r="H3" s="122"/>
      <c r="I3" s="2"/>
      <c r="J3" s="122"/>
      <c r="K3" s="122"/>
      <c r="L3" s="151"/>
      <c r="M3" s="122"/>
      <c r="N3" s="122"/>
      <c r="O3" s="122"/>
      <c r="P3" s="132"/>
      <c r="Q3" s="37" t="s">
        <v>57</v>
      </c>
      <c r="R3" s="6" t="s">
        <v>9</v>
      </c>
      <c r="S3" s="99" t="s">
        <v>68</v>
      </c>
      <c r="T3" s="99"/>
      <c r="U3" s="99"/>
      <c r="V3" s="99"/>
      <c r="W3" s="99"/>
      <c r="X3" s="99"/>
      <c r="Y3" s="99" t="s">
        <v>54</v>
      </c>
      <c r="Z3" s="99"/>
      <c r="AA3" s="99"/>
      <c r="AB3" s="99"/>
      <c r="AC3" s="99"/>
      <c r="AD3" s="99"/>
      <c r="AE3" s="99"/>
      <c r="AF3" s="99"/>
      <c r="AG3" s="99"/>
      <c r="AH3" s="99"/>
      <c r="AI3" s="99"/>
      <c r="AJ3" s="99"/>
      <c r="AK3" s="99" t="s">
        <v>55</v>
      </c>
      <c r="AL3" s="99"/>
      <c r="AM3" s="99"/>
      <c r="AN3" s="99"/>
      <c r="AO3" s="99"/>
      <c r="AP3" s="99"/>
      <c r="AQ3" s="99"/>
      <c r="AR3" s="99"/>
      <c r="AS3" s="99"/>
      <c r="AT3" s="99"/>
      <c r="AU3" s="99"/>
      <c r="AV3" s="100"/>
      <c r="AW3" s="37" t="s">
        <v>63</v>
      </c>
      <c r="AX3" s="22" t="s">
        <v>52</v>
      </c>
      <c r="AY3" s="17" t="s">
        <v>50</v>
      </c>
      <c r="AZ3" s="24" t="s">
        <v>51</v>
      </c>
      <c r="BA3" s="37" t="s">
        <v>67</v>
      </c>
      <c r="BB3" s="65" t="s">
        <v>66</v>
      </c>
      <c r="BC3" s="22" t="s">
        <v>52</v>
      </c>
      <c r="BD3" s="17" t="s">
        <v>50</v>
      </c>
      <c r="BE3" s="24" t="s">
        <v>51</v>
      </c>
      <c r="BF3" s="37" t="s">
        <v>63</v>
      </c>
      <c r="BG3" s="60" t="s">
        <v>52</v>
      </c>
      <c r="BH3" s="17" t="s">
        <v>50</v>
      </c>
      <c r="BI3" s="24" t="s">
        <v>51</v>
      </c>
      <c r="BJ3" s="22" t="s">
        <v>52</v>
      </c>
      <c r="BK3" s="17" t="s">
        <v>50</v>
      </c>
      <c r="BL3" s="21" t="s">
        <v>51</v>
      </c>
      <c r="BM3" s="32" t="s">
        <v>52</v>
      </c>
      <c r="BN3" s="18" t="s">
        <v>50</v>
      </c>
      <c r="BO3" s="33" t="s">
        <v>51</v>
      </c>
    </row>
    <row r="4" spans="1:67" ht="33.75" customHeight="1" x14ac:dyDescent="0.2">
      <c r="A4" s="81">
        <v>1</v>
      </c>
      <c r="B4" s="87" t="s">
        <v>25</v>
      </c>
      <c r="C4" s="89" t="s">
        <v>40</v>
      </c>
      <c r="D4" s="87">
        <v>6941368014</v>
      </c>
      <c r="E4" s="85" t="s">
        <v>28</v>
      </c>
      <c r="F4" s="83">
        <v>1367623</v>
      </c>
      <c r="G4" s="110" t="s">
        <v>21</v>
      </c>
      <c r="H4" s="112">
        <v>111</v>
      </c>
      <c r="I4" s="12">
        <v>0.29798999999999998</v>
      </c>
      <c r="J4" s="83" t="s">
        <v>15</v>
      </c>
      <c r="K4" s="114" t="s">
        <v>16</v>
      </c>
      <c r="L4" s="116" t="s">
        <v>29</v>
      </c>
      <c r="M4" s="83" t="s">
        <v>38</v>
      </c>
      <c r="N4" s="123" t="s">
        <v>48</v>
      </c>
      <c r="O4" s="124"/>
      <c r="P4" s="137" t="s">
        <v>33</v>
      </c>
      <c r="Q4" s="139">
        <f>SUM(S4:AU4)</f>
        <v>1278699</v>
      </c>
      <c r="R4" s="140" t="s">
        <v>12</v>
      </c>
      <c r="S4" s="91">
        <f>S5+T5+U5+V5+W5+X5</f>
        <v>218699</v>
      </c>
      <c r="T4" s="91"/>
      <c r="U4" s="91"/>
      <c r="V4" s="91"/>
      <c r="W4" s="91"/>
      <c r="X4" s="91"/>
      <c r="Y4" s="91">
        <f>Y5+Z5+AA5+AB5+AC5+AD5+AE5+AF5+AG5+AH5+AI5+AJ5</f>
        <v>530000</v>
      </c>
      <c r="Z4" s="91"/>
      <c r="AA4" s="91"/>
      <c r="AB4" s="91"/>
      <c r="AC4" s="91"/>
      <c r="AD4" s="91"/>
      <c r="AE4" s="91"/>
      <c r="AF4" s="91"/>
      <c r="AG4" s="91"/>
      <c r="AH4" s="91"/>
      <c r="AI4" s="91"/>
      <c r="AJ4" s="91"/>
      <c r="AK4" s="91">
        <f>AK5+AL5+AM5+AN5+AO5+AP5+AQ5+AR5+AS5+AT5+AU5+AV5</f>
        <v>530000</v>
      </c>
      <c r="AL4" s="91"/>
      <c r="AM4" s="91"/>
      <c r="AN4" s="91"/>
      <c r="AO4" s="91"/>
      <c r="AP4" s="91"/>
      <c r="AQ4" s="91"/>
      <c r="AR4" s="91"/>
      <c r="AS4" s="91"/>
      <c r="AT4" s="91"/>
      <c r="AU4" s="91"/>
      <c r="AV4" s="92"/>
      <c r="AW4" s="75"/>
      <c r="AX4" s="77"/>
      <c r="AY4" s="77"/>
      <c r="AZ4" s="79"/>
      <c r="BA4" s="75"/>
      <c r="BB4" s="77"/>
      <c r="BC4" s="101"/>
      <c r="BD4" s="103"/>
      <c r="BE4" s="108"/>
      <c r="BF4" s="133"/>
      <c r="BG4" s="135"/>
      <c r="BH4" s="135"/>
      <c r="BI4" s="136"/>
      <c r="BJ4" s="101"/>
      <c r="BK4" s="103"/>
      <c r="BL4" s="105"/>
      <c r="BM4" s="107">
        <f>(AX4*$AW4)+(BC4*$BB4)+(BG4*$BF4)+(BJ4*30)</f>
        <v>0</v>
      </c>
      <c r="BN4" s="107">
        <f>(AY4*$AW4)+(BD4*$BB4)+(BH4*$BF4)+(BK4*30)</f>
        <v>0</v>
      </c>
      <c r="BO4" s="107">
        <f t="shared" ref="BN4:BO4" si="0">(AZ4*$AW4)+(BE4*$BB4)+(BI4*$BF4)+(BL4*30)</f>
        <v>0</v>
      </c>
    </row>
    <row r="5" spans="1:67" ht="30.75" customHeight="1" x14ac:dyDescent="0.2">
      <c r="A5" s="82"/>
      <c r="B5" s="88"/>
      <c r="C5" s="90"/>
      <c r="D5" s="88"/>
      <c r="E5" s="86"/>
      <c r="F5" s="84"/>
      <c r="G5" s="111"/>
      <c r="H5" s="113"/>
      <c r="I5" s="12"/>
      <c r="J5" s="84"/>
      <c r="K5" s="115"/>
      <c r="L5" s="116"/>
      <c r="M5" s="84"/>
      <c r="N5" s="125"/>
      <c r="O5" s="126"/>
      <c r="P5" s="138"/>
      <c r="Q5" s="139"/>
      <c r="R5" s="140"/>
      <c r="S5" s="16">
        <v>10410</v>
      </c>
      <c r="T5" s="16">
        <v>12463</v>
      </c>
      <c r="U5" s="16">
        <v>14157</v>
      </c>
      <c r="V5" s="16">
        <v>41148</v>
      </c>
      <c r="W5" s="16">
        <v>58859</v>
      </c>
      <c r="X5" s="16">
        <v>81662</v>
      </c>
      <c r="Y5" s="15">
        <v>101377</v>
      </c>
      <c r="Z5" s="15">
        <v>79581</v>
      </c>
      <c r="AA5" s="15">
        <v>49168</v>
      </c>
      <c r="AB5" s="16">
        <v>39471</v>
      </c>
      <c r="AC5" s="16">
        <v>30191</v>
      </c>
      <c r="AD5" s="16">
        <v>11513</v>
      </c>
      <c r="AE5" s="16">
        <v>10410</v>
      </c>
      <c r="AF5" s="16">
        <v>12463</v>
      </c>
      <c r="AG5" s="16">
        <v>14157</v>
      </c>
      <c r="AH5" s="16">
        <v>41148</v>
      </c>
      <c r="AI5" s="16">
        <v>58859</v>
      </c>
      <c r="AJ5" s="16">
        <v>81662</v>
      </c>
      <c r="AK5" s="15">
        <v>101377</v>
      </c>
      <c r="AL5" s="15">
        <v>79581</v>
      </c>
      <c r="AM5" s="15">
        <v>49168</v>
      </c>
      <c r="AN5" s="16">
        <v>39471</v>
      </c>
      <c r="AO5" s="16">
        <v>30191</v>
      </c>
      <c r="AP5" s="16">
        <v>11513</v>
      </c>
      <c r="AQ5" s="16">
        <v>10410</v>
      </c>
      <c r="AR5" s="16">
        <v>12463</v>
      </c>
      <c r="AS5" s="16">
        <v>14157</v>
      </c>
      <c r="AT5" s="16">
        <v>41148</v>
      </c>
      <c r="AU5" s="16">
        <v>58859</v>
      </c>
      <c r="AV5" s="39">
        <v>81662</v>
      </c>
      <c r="AW5" s="76"/>
      <c r="AX5" s="78"/>
      <c r="AY5" s="78"/>
      <c r="AZ5" s="80"/>
      <c r="BA5" s="76"/>
      <c r="BB5" s="78"/>
      <c r="BC5" s="102"/>
      <c r="BD5" s="104"/>
      <c r="BE5" s="109"/>
      <c r="BF5" s="134"/>
      <c r="BG5" s="135"/>
      <c r="BH5" s="135"/>
      <c r="BI5" s="136"/>
      <c r="BJ5" s="102"/>
      <c r="BK5" s="104"/>
      <c r="BL5" s="106"/>
      <c r="BM5" s="107"/>
      <c r="BN5" s="107"/>
      <c r="BO5" s="107"/>
    </row>
    <row r="6" spans="1:67" ht="53.25" customHeight="1" x14ac:dyDescent="0.2">
      <c r="A6" s="47">
        <v>2</v>
      </c>
      <c r="B6" s="8" t="s">
        <v>25</v>
      </c>
      <c r="C6" s="9" t="s">
        <v>35</v>
      </c>
      <c r="D6" s="10">
        <v>6941368014</v>
      </c>
      <c r="E6" s="11" t="s">
        <v>28</v>
      </c>
      <c r="F6" s="12">
        <v>1367623</v>
      </c>
      <c r="G6" s="13" t="s">
        <v>20</v>
      </c>
      <c r="H6" s="7">
        <v>110</v>
      </c>
      <c r="I6" s="12">
        <v>0.29798999999999998</v>
      </c>
      <c r="J6" s="12" t="s">
        <v>64</v>
      </c>
      <c r="K6" s="12" t="s">
        <v>18</v>
      </c>
      <c r="L6" s="116"/>
      <c r="M6" s="12" t="s">
        <v>37</v>
      </c>
      <c r="N6" s="118" t="s">
        <v>48</v>
      </c>
      <c r="O6" s="118"/>
      <c r="P6" s="48" t="s">
        <v>33</v>
      </c>
      <c r="Q6" s="38">
        <f t="shared" ref="Q6:Q11" si="1">SUM(S6:AU6)</f>
        <v>23000</v>
      </c>
      <c r="R6" s="15" t="s">
        <v>12</v>
      </c>
      <c r="S6" s="91"/>
      <c r="T6" s="91"/>
      <c r="U6" s="91"/>
      <c r="V6" s="91"/>
      <c r="W6" s="91"/>
      <c r="X6" s="91"/>
      <c r="Y6" s="91">
        <v>11500</v>
      </c>
      <c r="Z6" s="91"/>
      <c r="AA6" s="91"/>
      <c r="AB6" s="91"/>
      <c r="AC6" s="91"/>
      <c r="AD6" s="91"/>
      <c r="AE6" s="91"/>
      <c r="AF6" s="91"/>
      <c r="AG6" s="91"/>
      <c r="AH6" s="91"/>
      <c r="AI6" s="91"/>
      <c r="AJ6" s="91"/>
      <c r="AK6" s="91">
        <v>11500</v>
      </c>
      <c r="AL6" s="91"/>
      <c r="AM6" s="91"/>
      <c r="AN6" s="91"/>
      <c r="AO6" s="91"/>
      <c r="AP6" s="91"/>
      <c r="AQ6" s="91"/>
      <c r="AR6" s="91"/>
      <c r="AS6" s="91"/>
      <c r="AT6" s="91"/>
      <c r="AU6" s="91"/>
      <c r="AV6" s="92"/>
      <c r="AW6" s="58"/>
      <c r="AX6" s="16"/>
      <c r="AY6" s="16"/>
      <c r="AZ6" s="68"/>
      <c r="BA6" s="58"/>
      <c r="BB6" s="66"/>
      <c r="BC6" s="23"/>
      <c r="BD6" s="19"/>
      <c r="BE6" s="26"/>
      <c r="BF6" s="25"/>
      <c r="BG6" s="19"/>
      <c r="BH6" s="19"/>
      <c r="BI6" s="26"/>
      <c r="BJ6" s="23"/>
      <c r="BK6" s="19"/>
      <c r="BL6" s="30"/>
      <c r="BM6" s="34">
        <f>(AX5*$AW5)+(BC5*$BA5)+(BG5*$BF5)+(BJ5*30)</f>
        <v>0</v>
      </c>
      <c r="BN6" s="20">
        <f t="shared" ref="BN6:BO6" si="2">(AY5*$AW5)+(BD5*$BA5)+(BH5*$BF5)+(BK5*30)</f>
        <v>0</v>
      </c>
      <c r="BO6" s="35">
        <f t="shared" si="2"/>
        <v>0</v>
      </c>
    </row>
    <row r="7" spans="1:67" ht="53.25" customHeight="1" x14ac:dyDescent="0.2">
      <c r="A7" s="47">
        <v>3</v>
      </c>
      <c r="B7" s="8" t="s">
        <v>25</v>
      </c>
      <c r="C7" s="8" t="s">
        <v>41</v>
      </c>
      <c r="D7" s="10">
        <v>6941368014</v>
      </c>
      <c r="E7" s="11" t="s">
        <v>28</v>
      </c>
      <c r="F7" s="12">
        <v>1367623</v>
      </c>
      <c r="G7" s="13" t="s">
        <v>19</v>
      </c>
      <c r="H7" s="7">
        <v>110</v>
      </c>
      <c r="I7" s="12">
        <v>0.29798999999999998</v>
      </c>
      <c r="J7" s="12" t="s">
        <v>17</v>
      </c>
      <c r="K7" s="12" t="s">
        <v>18</v>
      </c>
      <c r="L7" s="116"/>
      <c r="M7" s="12" t="s">
        <v>39</v>
      </c>
      <c r="N7" s="118" t="s">
        <v>48</v>
      </c>
      <c r="O7" s="118"/>
      <c r="P7" s="48" t="s">
        <v>33</v>
      </c>
      <c r="Q7" s="38">
        <f t="shared" si="1"/>
        <v>76000</v>
      </c>
      <c r="R7" s="15" t="s">
        <v>12</v>
      </c>
      <c r="S7" s="91"/>
      <c r="T7" s="91"/>
      <c r="U7" s="91"/>
      <c r="V7" s="91"/>
      <c r="W7" s="91"/>
      <c r="X7" s="91"/>
      <c r="Y7" s="91">
        <v>38000</v>
      </c>
      <c r="Z7" s="91"/>
      <c r="AA7" s="91"/>
      <c r="AB7" s="91"/>
      <c r="AC7" s="91"/>
      <c r="AD7" s="91"/>
      <c r="AE7" s="91"/>
      <c r="AF7" s="91"/>
      <c r="AG7" s="91"/>
      <c r="AH7" s="91"/>
      <c r="AI7" s="91"/>
      <c r="AJ7" s="91"/>
      <c r="AK7" s="91">
        <v>38000</v>
      </c>
      <c r="AL7" s="91"/>
      <c r="AM7" s="91"/>
      <c r="AN7" s="91"/>
      <c r="AO7" s="91"/>
      <c r="AP7" s="91"/>
      <c r="AQ7" s="91"/>
      <c r="AR7" s="91"/>
      <c r="AS7" s="91"/>
      <c r="AT7" s="91"/>
      <c r="AU7" s="91"/>
      <c r="AV7" s="92"/>
      <c r="AW7" s="58"/>
      <c r="AX7" s="16"/>
      <c r="AY7" s="16"/>
      <c r="AZ7" s="68"/>
      <c r="BA7" s="58"/>
      <c r="BB7" s="66"/>
      <c r="BC7" s="23"/>
      <c r="BD7" s="19"/>
      <c r="BE7" s="26"/>
      <c r="BF7" s="25"/>
      <c r="BG7" s="19"/>
      <c r="BH7" s="19"/>
      <c r="BI7" s="26"/>
      <c r="BJ7" s="23"/>
      <c r="BK7" s="19"/>
      <c r="BL7" s="30"/>
      <c r="BM7" s="34">
        <f t="shared" ref="BM7:BM10" si="3">(AX6*$AW6)+(BC6*$BA6)+(BG6*$BF6)+(BJ6*30)</f>
        <v>0</v>
      </c>
      <c r="BN7" s="20">
        <f t="shared" ref="BN7:BN10" si="4">(AY6*$AW6)+(BD6*$BA6)+(BH6*$BF6)+(BK6*30)</f>
        <v>0</v>
      </c>
      <c r="BO7" s="35">
        <f t="shared" ref="BO7:BO10" si="5">(AZ6*$AW6)+(BE6*$BA6)+(BI6*$BF6)+(BL6*30)</f>
        <v>0</v>
      </c>
    </row>
    <row r="8" spans="1:67" ht="53.25" customHeight="1" x14ac:dyDescent="0.2">
      <c r="A8" s="47">
        <v>4</v>
      </c>
      <c r="B8" s="8" t="s">
        <v>25</v>
      </c>
      <c r="C8" s="9" t="s">
        <v>36</v>
      </c>
      <c r="D8" s="10">
        <v>6941368014</v>
      </c>
      <c r="E8" s="11" t="s">
        <v>28</v>
      </c>
      <c r="F8" s="12">
        <v>2142519</v>
      </c>
      <c r="G8" s="13" t="s">
        <v>22</v>
      </c>
      <c r="H8" s="12">
        <v>110</v>
      </c>
      <c r="I8" s="12">
        <v>0.40357999999999999</v>
      </c>
      <c r="J8" s="12" t="s">
        <v>13</v>
      </c>
      <c r="K8" s="12" t="s">
        <v>14</v>
      </c>
      <c r="L8" s="116"/>
      <c r="M8" s="12" t="s">
        <v>46</v>
      </c>
      <c r="N8" s="118" t="s">
        <v>47</v>
      </c>
      <c r="O8" s="118"/>
      <c r="P8" s="48" t="s">
        <v>49</v>
      </c>
      <c r="Q8" s="38">
        <f t="shared" si="1"/>
        <v>52000</v>
      </c>
      <c r="R8" s="15" t="s">
        <v>12</v>
      </c>
      <c r="S8" s="91"/>
      <c r="T8" s="91"/>
      <c r="U8" s="91"/>
      <c r="V8" s="91"/>
      <c r="W8" s="91"/>
      <c r="X8" s="91"/>
      <c r="Y8" s="91">
        <v>26000</v>
      </c>
      <c r="Z8" s="91"/>
      <c r="AA8" s="91"/>
      <c r="AB8" s="91"/>
      <c r="AC8" s="91"/>
      <c r="AD8" s="91"/>
      <c r="AE8" s="91"/>
      <c r="AF8" s="91"/>
      <c r="AG8" s="91"/>
      <c r="AH8" s="91"/>
      <c r="AI8" s="91"/>
      <c r="AJ8" s="91"/>
      <c r="AK8" s="91">
        <v>26000</v>
      </c>
      <c r="AL8" s="91"/>
      <c r="AM8" s="91"/>
      <c r="AN8" s="91"/>
      <c r="AO8" s="91"/>
      <c r="AP8" s="91"/>
      <c r="AQ8" s="91"/>
      <c r="AR8" s="91"/>
      <c r="AS8" s="91"/>
      <c r="AT8" s="91"/>
      <c r="AU8" s="91"/>
      <c r="AV8" s="92"/>
      <c r="AW8" s="58"/>
      <c r="AX8" s="16"/>
      <c r="AY8" s="16"/>
      <c r="AZ8" s="68"/>
      <c r="BA8" s="58"/>
      <c r="BB8" s="66"/>
      <c r="BC8" s="23"/>
      <c r="BD8" s="19"/>
      <c r="BE8" s="26"/>
      <c r="BF8" s="25"/>
      <c r="BG8" s="19"/>
      <c r="BH8" s="19"/>
      <c r="BI8" s="26"/>
      <c r="BJ8" s="23"/>
      <c r="BK8" s="19"/>
      <c r="BL8" s="30"/>
      <c r="BM8" s="34">
        <f t="shared" si="3"/>
        <v>0</v>
      </c>
      <c r="BN8" s="20">
        <f t="shared" si="4"/>
        <v>0</v>
      </c>
      <c r="BO8" s="35">
        <f t="shared" si="5"/>
        <v>0</v>
      </c>
    </row>
    <row r="9" spans="1:67" ht="54" customHeight="1" x14ac:dyDescent="0.2">
      <c r="A9" s="47">
        <v>5</v>
      </c>
      <c r="B9" s="8" t="s">
        <v>25</v>
      </c>
      <c r="C9" s="9" t="s">
        <v>42</v>
      </c>
      <c r="D9" s="10">
        <v>6941368014</v>
      </c>
      <c r="E9" s="11" t="s">
        <v>28</v>
      </c>
      <c r="F9" s="12">
        <v>1367623</v>
      </c>
      <c r="G9" s="13" t="s">
        <v>23</v>
      </c>
      <c r="H9" s="7">
        <v>110</v>
      </c>
      <c r="I9" s="12">
        <v>0.30826999999999999</v>
      </c>
      <c r="J9" s="14" t="s">
        <v>10</v>
      </c>
      <c r="K9" s="14" t="s">
        <v>11</v>
      </c>
      <c r="L9" s="116"/>
      <c r="M9" s="12" t="s">
        <v>45</v>
      </c>
      <c r="N9" s="118" t="s">
        <v>48</v>
      </c>
      <c r="O9" s="118"/>
      <c r="P9" s="48" t="s">
        <v>33</v>
      </c>
      <c r="Q9" s="38">
        <f t="shared" si="1"/>
        <v>300000</v>
      </c>
      <c r="R9" s="15" t="s">
        <v>12</v>
      </c>
      <c r="S9" s="91"/>
      <c r="T9" s="91"/>
      <c r="U9" s="91"/>
      <c r="V9" s="91"/>
      <c r="W9" s="91"/>
      <c r="X9" s="91"/>
      <c r="Y9" s="91">
        <v>150000</v>
      </c>
      <c r="Z9" s="91"/>
      <c r="AA9" s="91"/>
      <c r="AB9" s="91"/>
      <c r="AC9" s="91"/>
      <c r="AD9" s="91"/>
      <c r="AE9" s="91"/>
      <c r="AF9" s="91"/>
      <c r="AG9" s="91"/>
      <c r="AH9" s="91"/>
      <c r="AI9" s="91"/>
      <c r="AJ9" s="91"/>
      <c r="AK9" s="91">
        <v>150000</v>
      </c>
      <c r="AL9" s="91"/>
      <c r="AM9" s="91"/>
      <c r="AN9" s="91"/>
      <c r="AO9" s="91"/>
      <c r="AP9" s="91"/>
      <c r="AQ9" s="91"/>
      <c r="AR9" s="91"/>
      <c r="AS9" s="91"/>
      <c r="AT9" s="91"/>
      <c r="AU9" s="91"/>
      <c r="AV9" s="92"/>
      <c r="AW9" s="58"/>
      <c r="AX9" s="16"/>
      <c r="AY9" s="16"/>
      <c r="AZ9" s="68"/>
      <c r="BA9" s="58"/>
      <c r="BB9" s="66"/>
      <c r="BC9" s="23"/>
      <c r="BD9" s="19"/>
      <c r="BE9" s="26"/>
      <c r="BF9" s="25"/>
      <c r="BG9" s="19"/>
      <c r="BH9" s="19"/>
      <c r="BI9" s="26"/>
      <c r="BJ9" s="23"/>
      <c r="BK9" s="19"/>
      <c r="BL9" s="30"/>
      <c r="BM9" s="34">
        <f t="shared" si="3"/>
        <v>0</v>
      </c>
      <c r="BN9" s="20">
        <f t="shared" si="4"/>
        <v>0</v>
      </c>
      <c r="BO9" s="35">
        <f t="shared" si="5"/>
        <v>0</v>
      </c>
    </row>
    <row r="10" spans="1:67" ht="52.5" customHeight="1" thickBot="1" x14ac:dyDescent="0.25">
      <c r="A10" s="49">
        <v>6</v>
      </c>
      <c r="B10" s="50" t="s">
        <v>25</v>
      </c>
      <c r="C10" s="51" t="s">
        <v>43</v>
      </c>
      <c r="D10" s="52">
        <v>6941368014</v>
      </c>
      <c r="E10" s="53" t="s">
        <v>28</v>
      </c>
      <c r="F10" s="54">
        <v>1367623</v>
      </c>
      <c r="G10" s="55" t="s">
        <v>24</v>
      </c>
      <c r="H10" s="56">
        <v>110</v>
      </c>
      <c r="I10" s="54">
        <v>0.30826999999999999</v>
      </c>
      <c r="J10" s="54" t="s">
        <v>17</v>
      </c>
      <c r="K10" s="54" t="s">
        <v>18</v>
      </c>
      <c r="L10" s="117"/>
      <c r="M10" s="54" t="s">
        <v>44</v>
      </c>
      <c r="N10" s="119" t="s">
        <v>48</v>
      </c>
      <c r="O10" s="119"/>
      <c r="P10" s="57" t="s">
        <v>33</v>
      </c>
      <c r="Q10" s="41">
        <f t="shared" si="1"/>
        <v>122000</v>
      </c>
      <c r="R10" s="42" t="s">
        <v>12</v>
      </c>
      <c r="S10" s="93"/>
      <c r="T10" s="93"/>
      <c r="U10" s="93"/>
      <c r="V10" s="93"/>
      <c r="W10" s="93"/>
      <c r="X10" s="93"/>
      <c r="Y10" s="93">
        <v>61000</v>
      </c>
      <c r="Z10" s="93"/>
      <c r="AA10" s="93"/>
      <c r="AB10" s="93"/>
      <c r="AC10" s="93"/>
      <c r="AD10" s="93"/>
      <c r="AE10" s="93"/>
      <c r="AF10" s="93"/>
      <c r="AG10" s="93"/>
      <c r="AH10" s="93"/>
      <c r="AI10" s="93"/>
      <c r="AJ10" s="93"/>
      <c r="AK10" s="93">
        <v>61000</v>
      </c>
      <c r="AL10" s="93"/>
      <c r="AM10" s="93"/>
      <c r="AN10" s="93"/>
      <c r="AO10" s="93"/>
      <c r="AP10" s="93"/>
      <c r="AQ10" s="93"/>
      <c r="AR10" s="93"/>
      <c r="AS10" s="93"/>
      <c r="AT10" s="93"/>
      <c r="AU10" s="93"/>
      <c r="AV10" s="94"/>
      <c r="AW10" s="59"/>
      <c r="AX10" s="45"/>
      <c r="AY10" s="45"/>
      <c r="AZ10" s="69"/>
      <c r="BA10" s="59"/>
      <c r="BB10" s="67"/>
      <c r="BC10" s="36"/>
      <c r="BD10" s="28"/>
      <c r="BE10" s="29"/>
      <c r="BF10" s="27"/>
      <c r="BG10" s="28"/>
      <c r="BH10" s="28"/>
      <c r="BI10" s="29"/>
      <c r="BJ10" s="36"/>
      <c r="BK10" s="28"/>
      <c r="BL10" s="31"/>
      <c r="BM10" s="161">
        <f t="shared" si="3"/>
        <v>0</v>
      </c>
      <c r="BN10" s="162">
        <f t="shared" si="4"/>
        <v>0</v>
      </c>
      <c r="BO10" s="163">
        <f t="shared" si="5"/>
        <v>0</v>
      </c>
    </row>
    <row r="11" spans="1:67" ht="25.5" customHeight="1" thickBot="1" x14ac:dyDescent="0.25">
      <c r="Q11" s="43">
        <f t="shared" si="1"/>
        <v>1633000</v>
      </c>
      <c r="R11" s="44" t="s">
        <v>12</v>
      </c>
      <c r="S11" s="96"/>
      <c r="T11" s="96"/>
      <c r="U11" s="96"/>
      <c r="V11" s="96"/>
      <c r="W11" s="96"/>
      <c r="X11" s="98"/>
      <c r="Y11" s="95">
        <f>Y4+Y6+Y7+Y8+Y9+Y10</f>
        <v>816500</v>
      </c>
      <c r="Z11" s="96"/>
      <c r="AA11" s="96"/>
      <c r="AB11" s="96"/>
      <c r="AC11" s="96"/>
      <c r="AD11" s="96"/>
      <c r="AE11" s="96"/>
      <c r="AF11" s="96"/>
      <c r="AG11" s="96"/>
      <c r="AH11" s="96"/>
      <c r="AI11" s="96"/>
      <c r="AJ11" s="98"/>
      <c r="AK11" s="95">
        <f>AK4+AK6+AK7+AK8+AK9+AK10</f>
        <v>816500</v>
      </c>
      <c r="AL11" s="96"/>
      <c r="AM11" s="96"/>
      <c r="AN11" s="96"/>
      <c r="AO11" s="96"/>
      <c r="AP11" s="96"/>
      <c r="AQ11" s="96"/>
      <c r="AR11" s="96"/>
      <c r="AS11" s="96"/>
      <c r="AT11" s="96"/>
      <c r="AU11" s="96"/>
      <c r="AV11" s="97"/>
      <c r="AW11" s="64"/>
      <c r="AX11" s="64"/>
      <c r="AY11" s="64"/>
      <c r="AZ11" s="64"/>
      <c r="BA11" s="62"/>
      <c r="BB11" s="62"/>
      <c r="BC11" s="4"/>
      <c r="BM11" s="152" t="s">
        <v>61</v>
      </c>
      <c r="BN11" s="153"/>
      <c r="BO11" s="154"/>
    </row>
    <row r="12" spans="1:67" ht="34.5" customHeight="1" thickBot="1" x14ac:dyDescent="0.3">
      <c r="X12" s="40"/>
      <c r="AJ12" s="4"/>
      <c r="BM12" s="61">
        <f>SUM(BM4:BM10)</f>
        <v>0</v>
      </c>
      <c r="BN12" s="61">
        <f t="shared" ref="BN12:BO12" si="6">SUM(BN4:BN10)</f>
        <v>0</v>
      </c>
      <c r="BO12" s="63">
        <f t="shared" si="6"/>
        <v>0</v>
      </c>
    </row>
    <row r="13" spans="1:67" x14ac:dyDescent="0.2">
      <c r="X13" s="40"/>
      <c r="AJ13" s="40"/>
    </row>
  </sheetData>
  <mergeCells count="87">
    <mergeCell ref="BM11:BO11"/>
    <mergeCell ref="BM1:BO2"/>
    <mergeCell ref="Q1:AV2"/>
    <mergeCell ref="A1:A3"/>
    <mergeCell ref="B1:B3"/>
    <mergeCell ref="C1:C3"/>
    <mergeCell ref="D1:D3"/>
    <mergeCell ref="E1:E3"/>
    <mergeCell ref="F1:F3"/>
    <mergeCell ref="G1:G3"/>
    <mergeCell ref="H1:H3"/>
    <mergeCell ref="J1:J3"/>
    <mergeCell ref="K1:K3"/>
    <mergeCell ref="L1:L3"/>
    <mergeCell ref="M1:M3"/>
    <mergeCell ref="BB4:BB5"/>
    <mergeCell ref="N1:N3"/>
    <mergeCell ref="N4:O5"/>
    <mergeCell ref="BJ2:BL2"/>
    <mergeCell ref="O1:O3"/>
    <mergeCell ref="P1:P3"/>
    <mergeCell ref="BA2:BE2"/>
    <mergeCell ref="BA4:BA5"/>
    <mergeCell ref="BF2:BI2"/>
    <mergeCell ref="BF4:BF5"/>
    <mergeCell ref="BG4:BG5"/>
    <mergeCell ref="BH4:BH5"/>
    <mergeCell ref="BI4:BI5"/>
    <mergeCell ref="P4:P5"/>
    <mergeCell ref="Q4:Q5"/>
    <mergeCell ref="R4:R5"/>
    <mergeCell ref="BC4:BC5"/>
    <mergeCell ref="N8:O8"/>
    <mergeCell ref="N10:O10"/>
    <mergeCell ref="N9:O9"/>
    <mergeCell ref="N6:O6"/>
    <mergeCell ref="N7:O7"/>
    <mergeCell ref="G4:G5"/>
    <mergeCell ref="H4:H5"/>
    <mergeCell ref="J4:J5"/>
    <mergeCell ref="K4:K5"/>
    <mergeCell ref="M4:M5"/>
    <mergeCell ref="L4:L10"/>
    <mergeCell ref="BO4:BO5"/>
    <mergeCell ref="S4:X4"/>
    <mergeCell ref="S3:X3"/>
    <mergeCell ref="S6:X6"/>
    <mergeCell ref="S7:X7"/>
    <mergeCell ref="AK3:AV3"/>
    <mergeCell ref="AK4:AV4"/>
    <mergeCell ref="AK6:AV6"/>
    <mergeCell ref="AK7:AV7"/>
    <mergeCell ref="BJ4:BJ5"/>
    <mergeCell ref="BK4:BK5"/>
    <mergeCell ref="BL4:BL5"/>
    <mergeCell ref="BM4:BM5"/>
    <mergeCell ref="BN4:BN5"/>
    <mergeCell ref="BD4:BD5"/>
    <mergeCell ref="BE4:BE5"/>
    <mergeCell ref="S8:X8"/>
    <mergeCell ref="S9:X9"/>
    <mergeCell ref="S10:X10"/>
    <mergeCell ref="S11:X11"/>
    <mergeCell ref="Y3:AJ3"/>
    <mergeCell ref="Y4:AJ4"/>
    <mergeCell ref="AK8:AV8"/>
    <mergeCell ref="AK9:AV9"/>
    <mergeCell ref="AK10:AV10"/>
    <mergeCell ref="AK11:AV11"/>
    <mergeCell ref="Y6:AJ6"/>
    <mergeCell ref="Y7:AJ7"/>
    <mergeCell ref="Y8:AJ8"/>
    <mergeCell ref="Y9:AJ9"/>
    <mergeCell ref="Y10:AJ10"/>
    <mergeCell ref="Y11:AJ11"/>
    <mergeCell ref="A4:A5"/>
    <mergeCell ref="F4:F5"/>
    <mergeCell ref="E4:E5"/>
    <mergeCell ref="D4:D5"/>
    <mergeCell ref="C4:C5"/>
    <mergeCell ref="B4:B5"/>
    <mergeCell ref="AW1:BL1"/>
    <mergeCell ref="AW2:AZ2"/>
    <mergeCell ref="AW4:AW5"/>
    <mergeCell ref="AX4:AX5"/>
    <mergeCell ref="AY4:AY5"/>
    <mergeCell ref="AZ4:AZ5"/>
  </mergeCells>
  <phoneticPr fontId="33" type="noConversion"/>
  <pageMargins left="0.25" right="0.25" top="0.75" bottom="0.75" header="0.3" footer="0.3"/>
  <pageSetup paperSize="9" scale="1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 PPG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Nizner</dc:creator>
  <cp:lastModifiedBy>Joanna Patron</cp:lastModifiedBy>
  <cp:lastPrinted>2024-06-13T05:24:57Z</cp:lastPrinted>
  <dcterms:created xsi:type="dcterms:W3CDTF">2023-06-18T15:00:09Z</dcterms:created>
  <dcterms:modified xsi:type="dcterms:W3CDTF">2025-05-19T05:41:46Z</dcterms:modified>
</cp:coreProperties>
</file>